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500" windowHeight="4575" tabRatio="186" activeTab="0"/>
  </bookViews>
  <sheets>
    <sheet name="Eredmény kimutatás" sheetId="1" r:id="rId1"/>
  </sheets>
  <definedNames>
    <definedName name="anchorprint" localSheetId="0">'Eredmény kimutatás'!$G$42</definedName>
  </definedNames>
  <calcPr fullCalcOnLoad="1"/>
</workbook>
</file>

<file path=xl/comments1.xml><?xml version="1.0" encoding="utf-8"?>
<comments xmlns="http://schemas.openxmlformats.org/spreadsheetml/2006/main">
  <authors>
    <author>Putz Csaba</author>
  </authors>
  <commentList>
    <comment ref="F30" authorId="0">
      <text>
        <r>
          <rPr>
            <b/>
            <sz val="9"/>
            <rFont val="Tahoma"/>
            <family val="2"/>
          </rPr>
          <t>mé:</t>
        </r>
        <r>
          <rPr>
            <sz val="9"/>
            <rFont val="Tahoma"/>
            <family val="2"/>
          </rPr>
          <t xml:space="preserve">
Ktg + info-s bér (4.310,- ) + 3 millió reklám</t>
        </r>
      </text>
    </comment>
    <comment ref="F31" authorId="0">
      <text>
        <r>
          <rPr>
            <b/>
            <sz val="9"/>
            <rFont val="Tahoma"/>
            <family val="2"/>
          </rPr>
          <t>Putz Csaba:</t>
        </r>
        <r>
          <rPr>
            <sz val="9"/>
            <rFont val="Tahoma"/>
            <family val="2"/>
          </rPr>
          <t xml:space="preserve">
Két havi bérnek megfelelő jutalom (kb. 850,- )</t>
        </r>
      </text>
    </comment>
    <comment ref="H30" authorId="0">
      <text>
        <r>
          <rPr>
            <b/>
            <sz val="9"/>
            <rFont val="Tahoma"/>
            <family val="2"/>
          </rPr>
          <t>mé:</t>
        </r>
        <r>
          <rPr>
            <sz val="9"/>
            <rFont val="Tahoma"/>
            <family val="2"/>
          </rPr>
          <t xml:space="preserve">
Ktg + info-s bér (4.310,- ) + 3 millió reklám</t>
        </r>
      </text>
    </comment>
    <comment ref="H31" authorId="0">
      <text>
        <r>
          <rPr>
            <b/>
            <sz val="9"/>
            <rFont val="Tahoma"/>
            <family val="2"/>
          </rPr>
          <t>Putz Csaba:</t>
        </r>
        <r>
          <rPr>
            <sz val="9"/>
            <rFont val="Tahoma"/>
            <family val="2"/>
          </rPr>
          <t xml:space="preserve">
Két havi bérnek megfelelő jutalom (kb. 850,- )</t>
        </r>
      </text>
    </comment>
  </commentList>
</comments>
</file>

<file path=xl/sharedStrings.xml><?xml version="1.0" encoding="utf-8"?>
<sst xmlns="http://schemas.openxmlformats.org/spreadsheetml/2006/main" count="57" uniqueCount="52">
  <si>
    <t xml:space="preserve">Az egyéb szervezet megnevezése: </t>
  </si>
  <si>
    <t>Alapítvány a Budapesti Állatkertért</t>
  </si>
  <si>
    <t>Az egyéb szervezet címe:</t>
  </si>
  <si>
    <t>1146 Budapest, Állatkerti krt. 6-12.</t>
  </si>
  <si>
    <t>Sorszám</t>
  </si>
  <si>
    <t>Tétel megnevezése</t>
  </si>
  <si>
    <t>A.Összes közhasznú tevékenység bevétele</t>
  </si>
  <si>
    <t>1.Közhasznú célú működésre kapott támogatás</t>
  </si>
  <si>
    <t xml:space="preserve">  a) alapítótól</t>
  </si>
  <si>
    <t xml:space="preserve">  b) központi költségvetésből</t>
  </si>
  <si>
    <t xml:space="preserve">  c) helyi önkormányzattól</t>
  </si>
  <si>
    <t xml:space="preserve">  d) társadalombiztosítótól</t>
  </si>
  <si>
    <t xml:space="preserve">  e) egyéb (1 %)</t>
  </si>
  <si>
    <t>3. Közhasznú tevékenységből származó bev.</t>
  </si>
  <si>
    <t>Ebből:</t>
  </si>
  <si>
    <t>9/a</t>
  </si>
  <si>
    <t>9672 Magánszem.támogatása</t>
  </si>
  <si>
    <t>9/b</t>
  </si>
  <si>
    <t>9/c</t>
  </si>
  <si>
    <t>9674 Iskolák, óvodák támogatása</t>
  </si>
  <si>
    <t>9/d</t>
  </si>
  <si>
    <t>9678 Tárgyi adomány/gyógyszer</t>
  </si>
  <si>
    <t>B.Vállalkozási tevékenység bevétele</t>
  </si>
  <si>
    <t>12/a</t>
  </si>
  <si>
    <t>12/b</t>
  </si>
  <si>
    <t>12/c</t>
  </si>
  <si>
    <t xml:space="preserve">C.Összes bevétel </t>
  </si>
  <si>
    <t>D.Közhasznú tevékenység ráfordításai</t>
  </si>
  <si>
    <t>1.Anyagjellegű ráfordítások</t>
  </si>
  <si>
    <t>2.Személyi jellegű ráfordítások</t>
  </si>
  <si>
    <t>3.Értékcsökkenés</t>
  </si>
  <si>
    <t>4.Egyéb ráfordítások</t>
  </si>
  <si>
    <t xml:space="preserve">  ebből tovább adott támogatás</t>
  </si>
  <si>
    <t>E.Vállalkozási tevékenység ráfordításai</t>
  </si>
  <si>
    <t>F.Osszes ráfordítás</t>
  </si>
  <si>
    <t>2013 évi terv gazdasági társaság</t>
  </si>
  <si>
    <t>2014 évi pénzügyi terv</t>
  </si>
  <si>
    <t>zseton értékesítés</t>
  </si>
  <si>
    <t xml:space="preserve">egyéb (érmeprés, tombola) </t>
  </si>
  <si>
    <t>2014. tényleges</t>
  </si>
  <si>
    <t>OSZTALÉK (zookertől)</t>
  </si>
  <si>
    <t>2016. terv</t>
  </si>
  <si>
    <t xml:space="preserve">2016. szept.30 </t>
  </si>
  <si>
    <t>Unicreadit3030</t>
  </si>
  <si>
    <t>2015 szept. 30.</t>
  </si>
  <si>
    <t>2015. év terv</t>
  </si>
  <si>
    <t>2015. tény</t>
  </si>
  <si>
    <t>Pénzügyi beszámoló</t>
  </si>
  <si>
    <t>2. Pályázati úton elnyert tám.</t>
  </si>
  <si>
    <t>9673 Vállalkozástól kapott tám.</t>
  </si>
  <si>
    <t>2018. dec 30</t>
  </si>
  <si>
    <t>pénzügyi teljesítés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</si>
</sst>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  <numFmt numFmtId="165" formatCode="_-* #,##0.0\ _F_t_-;\-* #,##0.0\ _F_t_-;_-* &quot;-&quot;??\ _F_t_-;_-@_-"/>
    <numFmt numFmtId="166" formatCode="[$-40E]yyyy\.\ mmmm\ d\."/>
    <numFmt numFmtId="167" formatCode="0.0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[$¥€-2]\ #\ ##,000_);[Red]\([$€-2]\ #\ ##,000\)"/>
    <numFmt numFmtId="173" formatCode="#,##0_ ;\-#,##0\ "/>
  </numFmts>
  <fonts count="64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name val="Arial"/>
      <family val="2"/>
    </font>
    <font>
      <sz val="12"/>
      <name val="Arial"/>
      <family val="2"/>
    </font>
    <font>
      <i/>
      <sz val="12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i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Arial"/>
      <family val="2"/>
    </font>
    <font>
      <b/>
      <sz val="9"/>
      <color indexed="9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indexed="28"/>
      <name val="Arial"/>
      <family val="2"/>
    </font>
    <font>
      <sz val="12"/>
      <color indexed="28"/>
      <name val="Arial"/>
      <family val="2"/>
    </font>
    <font>
      <sz val="12"/>
      <color indexed="8"/>
      <name val="Calibri"/>
      <family val="2"/>
    </font>
    <font>
      <b/>
      <sz val="12"/>
      <color indexed="10"/>
      <name val="Arial"/>
      <family val="2"/>
    </font>
    <font>
      <b/>
      <sz val="12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Arial"/>
      <family val="2"/>
    </font>
    <font>
      <b/>
      <sz val="9"/>
      <color rgb="FFFFFFFF"/>
      <name val="Arial"/>
      <family val="2"/>
    </font>
    <font>
      <sz val="12"/>
      <color theme="7" tint="-0.4999699890613556"/>
      <name val="Arial"/>
      <family val="2"/>
    </font>
    <font>
      <sz val="12"/>
      <color theme="1"/>
      <name val="Arial"/>
      <family val="2"/>
    </font>
    <font>
      <b/>
      <sz val="12"/>
      <color theme="7" tint="-0.4999699890613556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</font>
    <font>
      <b/>
      <sz val="12"/>
      <color rgb="FFFF0000"/>
      <name val="Arial"/>
      <family val="2"/>
    </font>
    <font>
      <b/>
      <sz val="12"/>
      <color rgb="FFFF0000"/>
      <name val="Tahoma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rgb="FF00B0F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1" borderId="5" applyNumberFormat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37" fillId="22" borderId="7" applyNumberFormat="0" applyFont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8" applyNumberFormat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0" fontId="53" fillId="30" borderId="1" applyNumberFormat="0" applyAlignment="0" applyProtection="0"/>
    <xf numFmtId="9" fontId="37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8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54" fillId="0" borderId="0" xfId="0" applyFont="1" applyAlignment="1">
      <alignment/>
    </xf>
    <xf numFmtId="0" fontId="0" fillId="33" borderId="0" xfId="0" applyFill="1" applyAlignment="1">
      <alignment/>
    </xf>
    <xf numFmtId="0" fontId="55" fillId="0" borderId="0" xfId="0" applyFont="1" applyAlignment="1">
      <alignment/>
    </xf>
    <xf numFmtId="0" fontId="0" fillId="34" borderId="0" xfId="0" applyFill="1" applyAlignment="1">
      <alignment/>
    </xf>
    <xf numFmtId="0" fontId="0" fillId="34" borderId="0" xfId="0" applyFont="1" applyFill="1" applyAlignment="1">
      <alignment/>
    </xf>
    <xf numFmtId="0" fontId="54" fillId="0" borderId="0" xfId="0" applyFont="1" applyAlignment="1">
      <alignment horizontal="center"/>
    </xf>
    <xf numFmtId="0" fontId="3" fillId="35" borderId="0" xfId="0" applyFont="1" applyFill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3" fillId="36" borderId="0" xfId="0" applyFont="1" applyFill="1" applyAlignment="1">
      <alignment/>
    </xf>
    <xf numFmtId="0" fontId="3" fillId="34" borderId="0" xfId="0" applyFont="1" applyFill="1" applyAlignment="1">
      <alignment/>
    </xf>
    <xf numFmtId="0" fontId="54" fillId="0" borderId="0" xfId="0" applyFont="1" applyAlignment="1">
      <alignment horizontal="center"/>
    </xf>
    <xf numFmtId="0" fontId="54" fillId="34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4" fontId="6" fillId="37" borderId="0" xfId="0" applyNumberFormat="1" applyFont="1" applyFill="1" applyAlignment="1">
      <alignment vertical="center" wrapText="1"/>
    </xf>
    <xf numFmtId="3" fontId="3" fillId="0" borderId="0" xfId="0" applyNumberFormat="1" applyFont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7" fillId="33" borderId="13" xfId="0" applyFont="1" applyFill="1" applyBorder="1" applyAlignment="1">
      <alignment horizontal="center" wrapText="1"/>
    </xf>
    <xf numFmtId="0" fontId="2" fillId="34" borderId="11" xfId="0" applyFont="1" applyFill="1" applyBorder="1" applyAlignment="1">
      <alignment horizontal="center"/>
    </xf>
    <xf numFmtId="3" fontId="2" fillId="38" borderId="14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3" xfId="0" applyFont="1" applyBorder="1" applyAlignment="1">
      <alignment wrapText="1"/>
    </xf>
    <xf numFmtId="164" fontId="7" fillId="35" borderId="13" xfId="42" applyNumberFormat="1" applyFont="1" applyFill="1" applyBorder="1" applyAlignment="1">
      <alignment horizontal="center"/>
    </xf>
    <xf numFmtId="164" fontId="7" fillId="19" borderId="15" xfId="42" applyNumberFormat="1" applyFont="1" applyFill="1" applyBorder="1" applyAlignment="1">
      <alignment horizontal="center"/>
    </xf>
    <xf numFmtId="164" fontId="2" fillId="33" borderId="15" xfId="42" applyNumberFormat="1" applyFont="1" applyFill="1" applyBorder="1" applyAlignment="1">
      <alignment horizontal="center"/>
    </xf>
    <xf numFmtId="1" fontId="7" fillId="19" borderId="15" xfId="42" applyNumberFormat="1" applyFont="1" applyFill="1" applyBorder="1" applyAlignment="1">
      <alignment horizontal="center"/>
    </xf>
    <xf numFmtId="1" fontId="7" fillId="3" borderId="16" xfId="42" applyNumberFormat="1" applyFont="1" applyFill="1" applyBorder="1" applyAlignment="1">
      <alignment horizontal="center"/>
    </xf>
    <xf numFmtId="3" fontId="56" fillId="12" borderId="16" xfId="0" applyNumberFormat="1" applyFont="1" applyFill="1" applyBorder="1" applyAlignment="1">
      <alignment horizontal="center"/>
    </xf>
    <xf numFmtId="1" fontId="57" fillId="39" borderId="17" xfId="42" applyNumberFormat="1" applyFont="1" applyFill="1" applyBorder="1" applyAlignment="1">
      <alignment horizontal="center"/>
    </xf>
    <xf numFmtId="3" fontId="56" fillId="3" borderId="16" xfId="0" applyNumberFormat="1" applyFont="1" applyFill="1" applyBorder="1" applyAlignment="1">
      <alignment horizontal="center"/>
    </xf>
    <xf numFmtId="0" fontId="7" fillId="35" borderId="13" xfId="0" applyFont="1" applyFill="1" applyBorder="1" applyAlignment="1">
      <alignment horizontal="center"/>
    </xf>
    <xf numFmtId="0" fontId="7" fillId="19" borderId="14" xfId="0" applyFont="1" applyFill="1" applyBorder="1" applyAlignment="1">
      <alignment horizontal="center"/>
    </xf>
    <xf numFmtId="0" fontId="7" fillId="33" borderId="14" xfId="0" applyFont="1" applyFill="1" applyBorder="1" applyAlignment="1">
      <alignment horizontal="center"/>
    </xf>
    <xf numFmtId="0" fontId="7" fillId="3" borderId="11" xfId="0" applyFont="1" applyFill="1" applyBorder="1" applyAlignment="1">
      <alignment horizontal="center"/>
    </xf>
    <xf numFmtId="0" fontId="56" fillId="12" borderId="11" xfId="0" applyFont="1" applyFill="1" applyBorder="1" applyAlignment="1">
      <alignment horizontal="center"/>
    </xf>
    <xf numFmtId="0" fontId="57" fillId="39" borderId="18" xfId="0" applyFont="1" applyFill="1" applyBorder="1" applyAlignment="1">
      <alignment horizontal="center"/>
    </xf>
    <xf numFmtId="0" fontId="56" fillId="3" borderId="11" xfId="0" applyFont="1" applyFill="1" applyBorder="1" applyAlignment="1">
      <alignment horizontal="center"/>
    </xf>
    <xf numFmtId="3" fontId="7" fillId="35" borderId="13" xfId="0" applyNumberFormat="1" applyFont="1" applyFill="1" applyBorder="1" applyAlignment="1">
      <alignment horizontal="center"/>
    </xf>
    <xf numFmtId="3" fontId="7" fillId="19" borderId="14" xfId="0" applyNumberFormat="1" applyFont="1" applyFill="1" applyBorder="1" applyAlignment="1">
      <alignment horizontal="center"/>
    </xf>
    <xf numFmtId="3" fontId="7" fillId="3" borderId="11" xfId="0" applyNumberFormat="1" applyFont="1" applyFill="1" applyBorder="1" applyAlignment="1">
      <alignment horizontal="center"/>
    </xf>
    <xf numFmtId="3" fontId="56" fillId="12" borderId="11" xfId="0" applyNumberFormat="1" applyFont="1" applyFill="1" applyBorder="1" applyAlignment="1">
      <alignment horizontal="center"/>
    </xf>
    <xf numFmtId="3" fontId="57" fillId="39" borderId="18" xfId="0" applyNumberFormat="1" applyFont="1" applyFill="1" applyBorder="1" applyAlignment="1">
      <alignment horizontal="center"/>
    </xf>
    <xf numFmtId="3" fontId="56" fillId="3" borderId="11" xfId="0" applyNumberFormat="1" applyFont="1" applyFill="1" applyBorder="1" applyAlignment="1">
      <alignment horizontal="center"/>
    </xf>
    <xf numFmtId="3" fontId="7" fillId="19" borderId="10" xfId="0" applyNumberFormat="1" applyFont="1" applyFill="1" applyBorder="1" applyAlignment="1">
      <alignment horizontal="center"/>
    </xf>
    <xf numFmtId="0" fontId="7" fillId="33" borderId="19" xfId="0" applyFont="1" applyFill="1" applyBorder="1" applyAlignment="1">
      <alignment/>
    </xf>
    <xf numFmtId="0" fontId="7" fillId="19" borderId="10" xfId="0" applyFont="1" applyFill="1" applyBorder="1" applyAlignment="1">
      <alignment horizontal="right"/>
    </xf>
    <xf numFmtId="0" fontId="7" fillId="3" borderId="20" xfId="0" applyFont="1" applyFill="1" applyBorder="1" applyAlignment="1">
      <alignment horizontal="right"/>
    </xf>
    <xf numFmtId="0" fontId="56" fillId="12" borderId="20" xfId="0" applyFont="1" applyFill="1" applyBorder="1" applyAlignment="1">
      <alignment horizontal="center"/>
    </xf>
    <xf numFmtId="0" fontId="57" fillId="39" borderId="0" xfId="0" applyFont="1" applyFill="1" applyBorder="1" applyAlignment="1">
      <alignment horizontal="center"/>
    </xf>
    <xf numFmtId="3" fontId="56" fillId="3" borderId="20" xfId="0" applyNumberFormat="1" applyFont="1" applyFill="1" applyBorder="1" applyAlignment="1">
      <alignment horizontal="center"/>
    </xf>
    <xf numFmtId="3" fontId="2" fillId="36" borderId="21" xfId="0" applyNumberFormat="1" applyFont="1" applyFill="1" applyBorder="1" applyAlignment="1">
      <alignment horizontal="center"/>
    </xf>
    <xf numFmtId="3" fontId="7" fillId="36" borderId="21" xfId="0" applyNumberFormat="1" applyFont="1" applyFill="1" applyBorder="1" applyAlignment="1">
      <alignment horizontal="center"/>
    </xf>
    <xf numFmtId="3" fontId="2" fillId="36" borderId="22" xfId="0" applyNumberFormat="1" applyFont="1" applyFill="1" applyBorder="1" applyAlignment="1">
      <alignment horizontal="center"/>
    </xf>
    <xf numFmtId="3" fontId="58" fillId="36" borderId="22" xfId="0" applyNumberFormat="1" applyFont="1" applyFill="1" applyBorder="1" applyAlignment="1">
      <alignment horizontal="center"/>
    </xf>
    <xf numFmtId="3" fontId="59" fillId="36" borderId="23" xfId="0" applyNumberFormat="1" applyFont="1" applyFill="1" applyBorder="1" applyAlignment="1">
      <alignment horizontal="center"/>
    </xf>
    <xf numFmtId="3" fontId="59" fillId="36" borderId="14" xfId="0" applyNumberFormat="1" applyFont="1" applyFill="1" applyBorder="1" applyAlignment="1">
      <alignment horizontal="center"/>
    </xf>
    <xf numFmtId="3" fontId="2" fillId="36" borderId="14" xfId="0" applyNumberFormat="1" applyFont="1" applyFill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19" borderId="13" xfId="0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0" fontId="7" fillId="3" borderId="12" xfId="0" applyFont="1" applyFill="1" applyBorder="1" applyAlignment="1">
      <alignment horizontal="center"/>
    </xf>
    <xf numFmtId="0" fontId="56" fillId="12" borderId="12" xfId="0" applyFont="1" applyFill="1" applyBorder="1" applyAlignment="1">
      <alignment horizontal="center"/>
    </xf>
    <xf numFmtId="0" fontId="57" fillId="3" borderId="12" xfId="0" applyFont="1" applyFill="1" applyBorder="1" applyAlignment="1">
      <alignment horizontal="center"/>
    </xf>
    <xf numFmtId="16" fontId="7" fillId="0" borderId="13" xfId="0" applyNumberFormat="1" applyFont="1" applyBorder="1" applyAlignment="1">
      <alignment horizontal="center"/>
    </xf>
    <xf numFmtId="43" fontId="8" fillId="0" borderId="0" xfId="42" applyFont="1" applyAlignment="1" applyProtection="1">
      <alignment horizontal="left" vertical="top" wrapText="1"/>
      <protection locked="0"/>
    </xf>
    <xf numFmtId="3" fontId="7" fillId="33" borderId="14" xfId="0" applyNumberFormat="1" applyFont="1" applyFill="1" applyBorder="1" applyAlignment="1">
      <alignment horizontal="center"/>
    </xf>
    <xf numFmtId="3" fontId="56" fillId="12" borderId="11" xfId="42" applyNumberFormat="1" applyFont="1" applyFill="1" applyBorder="1" applyAlignment="1" applyProtection="1">
      <alignment horizontal="center" vertical="top" wrapText="1"/>
      <protection locked="0"/>
    </xf>
    <xf numFmtId="3" fontId="7" fillId="39" borderId="18" xfId="42" applyNumberFormat="1" applyFont="1" applyFill="1" applyBorder="1" applyAlignment="1" applyProtection="1">
      <alignment horizontal="center" vertical="top" wrapText="1"/>
      <protection locked="0"/>
    </xf>
    <xf numFmtId="3" fontId="7" fillId="19" borderId="13" xfId="0" applyNumberFormat="1" applyFont="1" applyFill="1" applyBorder="1" applyAlignment="1">
      <alignment horizontal="center"/>
    </xf>
    <xf numFmtId="3" fontId="7" fillId="33" borderId="0" xfId="0" applyNumberFormat="1" applyFont="1" applyFill="1" applyAlignment="1">
      <alignment horizontal="center"/>
    </xf>
    <xf numFmtId="3" fontId="7" fillId="3" borderId="12" xfId="0" applyNumberFormat="1" applyFont="1" applyFill="1" applyBorder="1" applyAlignment="1">
      <alignment horizontal="center"/>
    </xf>
    <xf numFmtId="3" fontId="7" fillId="12" borderId="12" xfId="42" applyNumberFormat="1" applyFont="1" applyFill="1" applyBorder="1" applyAlignment="1" applyProtection="1">
      <alignment horizontal="center" vertical="top" wrapText="1"/>
      <protection locked="0"/>
    </xf>
    <xf numFmtId="3" fontId="7" fillId="39" borderId="0" xfId="42" applyNumberFormat="1" applyFont="1" applyFill="1" applyBorder="1" applyAlignment="1" applyProtection="1">
      <alignment horizontal="center" vertical="top" wrapText="1"/>
      <protection locked="0"/>
    </xf>
    <xf numFmtId="3" fontId="7" fillId="3" borderId="12" xfId="43" applyNumberFormat="1" applyFont="1" applyFill="1" applyBorder="1" applyAlignment="1" applyProtection="1">
      <alignment horizontal="center" vertical="top" wrapText="1"/>
      <protection locked="0"/>
    </xf>
    <xf numFmtId="3" fontId="7" fillId="12" borderId="11" xfId="42" applyNumberFormat="1" applyFont="1" applyFill="1" applyBorder="1" applyAlignment="1" applyProtection="1">
      <alignment horizontal="center" vertical="top" wrapText="1"/>
      <protection locked="0"/>
    </xf>
    <xf numFmtId="3" fontId="7" fillId="3" borderId="11" xfId="43" applyNumberFormat="1" applyFont="1" applyFill="1" applyBorder="1" applyAlignment="1" applyProtection="1">
      <alignment horizontal="center" vertical="top" wrapText="1"/>
      <protection locked="0"/>
    </xf>
    <xf numFmtId="3" fontId="7" fillId="33" borderId="13" xfId="0" applyNumberFormat="1" applyFont="1" applyFill="1" applyBorder="1" applyAlignment="1">
      <alignment horizontal="center"/>
    </xf>
    <xf numFmtId="0" fontId="2" fillId="34" borderId="14" xfId="0" applyFont="1" applyFill="1" applyBorder="1" applyAlignment="1">
      <alignment wrapText="1"/>
    </xf>
    <xf numFmtId="3" fontId="2" fillId="35" borderId="14" xfId="0" applyNumberFormat="1" applyFont="1" applyFill="1" applyBorder="1" applyAlignment="1">
      <alignment horizontal="center"/>
    </xf>
    <xf numFmtId="3" fontId="7" fillId="35" borderId="14" xfId="0" applyNumberFormat="1" applyFont="1" applyFill="1" applyBorder="1" applyAlignment="1">
      <alignment horizontal="center"/>
    </xf>
    <xf numFmtId="3" fontId="2" fillId="35" borderId="11" xfId="0" applyNumberFormat="1" applyFont="1" applyFill="1" applyBorder="1" applyAlignment="1">
      <alignment horizontal="center"/>
    </xf>
    <xf numFmtId="3" fontId="59" fillId="35" borderId="11" xfId="0" applyNumberFormat="1" applyFont="1" applyFill="1" applyBorder="1" applyAlignment="1">
      <alignment horizontal="center"/>
    </xf>
    <xf numFmtId="3" fontId="59" fillId="35" borderId="18" xfId="0" applyNumberFormat="1" applyFont="1" applyFill="1" applyBorder="1" applyAlignment="1">
      <alignment horizontal="center"/>
    </xf>
    <xf numFmtId="3" fontId="10" fillId="38" borderId="14" xfId="40" applyNumberFormat="1" applyFont="1" applyFill="1" applyBorder="1" applyAlignment="1" applyProtection="1">
      <alignment horizontal="center" wrapText="1"/>
      <protection locked="0"/>
    </xf>
    <xf numFmtId="0" fontId="7" fillId="34" borderId="11" xfId="0" applyFont="1" applyFill="1" applyBorder="1" applyAlignment="1">
      <alignment horizontal="center"/>
    </xf>
    <xf numFmtId="3" fontId="57" fillId="12" borderId="11" xfId="0" applyNumberFormat="1" applyFont="1" applyFill="1" applyBorder="1" applyAlignment="1">
      <alignment horizontal="center"/>
    </xf>
    <xf numFmtId="3" fontId="57" fillId="3" borderId="11" xfId="0" applyNumberFormat="1" applyFont="1" applyFill="1" applyBorder="1" applyAlignment="1">
      <alignment horizontal="center"/>
    </xf>
    <xf numFmtId="0" fontId="11" fillId="34" borderId="14" xfId="0" applyFont="1" applyFill="1" applyBorder="1" applyAlignment="1">
      <alignment wrapText="1"/>
    </xf>
    <xf numFmtId="3" fontId="7" fillId="19" borderId="15" xfId="0" applyNumberFormat="1" applyFont="1" applyFill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11" fillId="0" borderId="14" xfId="0" applyFont="1" applyBorder="1" applyAlignment="1">
      <alignment wrapText="1"/>
    </xf>
    <xf numFmtId="3" fontId="7" fillId="33" borderId="15" xfId="0" applyNumberFormat="1" applyFont="1" applyFill="1" applyBorder="1" applyAlignment="1">
      <alignment horizontal="center"/>
    </xf>
    <xf numFmtId="3" fontId="7" fillId="33" borderId="10" xfId="0" applyNumberFormat="1" applyFont="1" applyFill="1" applyBorder="1" applyAlignment="1">
      <alignment horizontal="center"/>
    </xf>
    <xf numFmtId="3" fontId="7" fillId="3" borderId="20" xfId="0" applyNumberFormat="1" applyFont="1" applyFill="1" applyBorder="1" applyAlignment="1">
      <alignment horizontal="center"/>
    </xf>
    <xf numFmtId="3" fontId="57" fillId="12" borderId="20" xfId="0" applyNumberFormat="1" applyFont="1" applyFill="1" applyBorder="1" applyAlignment="1">
      <alignment horizontal="center"/>
    </xf>
    <xf numFmtId="0" fontId="7" fillId="36" borderId="11" xfId="0" applyFont="1" applyFill="1" applyBorder="1" applyAlignment="1">
      <alignment horizontal="center"/>
    </xf>
    <xf numFmtId="0" fontId="2" fillId="36" borderId="14" xfId="0" applyFont="1" applyFill="1" applyBorder="1" applyAlignment="1">
      <alignment wrapText="1"/>
    </xf>
    <xf numFmtId="3" fontId="2" fillId="36" borderId="13" xfId="0" applyNumberFormat="1" applyFont="1" applyFill="1" applyBorder="1" applyAlignment="1">
      <alignment horizontal="center"/>
    </xf>
    <xf numFmtId="3" fontId="2" fillId="36" borderId="12" xfId="0" applyNumberFormat="1" applyFont="1" applyFill="1" applyBorder="1" applyAlignment="1">
      <alignment horizontal="center"/>
    </xf>
    <xf numFmtId="3" fontId="59" fillId="36" borderId="12" xfId="0" applyNumberFormat="1" applyFont="1" applyFill="1" applyBorder="1" applyAlignment="1">
      <alignment horizontal="center"/>
    </xf>
    <xf numFmtId="3" fontId="59" fillId="36" borderId="0" xfId="0" applyNumberFormat="1" applyFont="1" applyFill="1" applyBorder="1" applyAlignment="1">
      <alignment horizontal="center"/>
    </xf>
    <xf numFmtId="3" fontId="7" fillId="35" borderId="10" xfId="0" applyNumberFormat="1" applyFont="1" applyFill="1" applyBorder="1" applyAlignment="1">
      <alignment horizontal="center"/>
    </xf>
    <xf numFmtId="3" fontId="57" fillId="12" borderId="12" xfId="0" applyNumberFormat="1" applyFont="1" applyFill="1" applyBorder="1" applyAlignment="1">
      <alignment horizontal="center"/>
    </xf>
    <xf numFmtId="3" fontId="57" fillId="39" borderId="0" xfId="0" applyNumberFormat="1" applyFont="1" applyFill="1" applyBorder="1" applyAlignment="1">
      <alignment horizontal="center"/>
    </xf>
    <xf numFmtId="3" fontId="57" fillId="3" borderId="12" xfId="0" applyNumberFormat="1" applyFont="1" applyFill="1" applyBorder="1" applyAlignment="1">
      <alignment horizontal="center"/>
    </xf>
    <xf numFmtId="3" fontId="11" fillId="33" borderId="14" xfId="0" applyNumberFormat="1" applyFont="1" applyFill="1" applyBorder="1" applyAlignment="1">
      <alignment horizontal="center"/>
    </xf>
    <xf numFmtId="3" fontId="2" fillId="36" borderId="24" xfId="0" applyNumberFormat="1" applyFont="1" applyFill="1" applyBorder="1" applyAlignment="1">
      <alignment horizontal="center"/>
    </xf>
    <xf numFmtId="3" fontId="2" fillId="36" borderId="25" xfId="0" applyNumberFormat="1" applyFont="1" applyFill="1" applyBorder="1" applyAlignment="1">
      <alignment horizontal="center"/>
    </xf>
    <xf numFmtId="3" fontId="59" fillId="36" borderId="25" xfId="0" applyNumberFormat="1" applyFont="1" applyFill="1" applyBorder="1" applyAlignment="1">
      <alignment horizontal="center"/>
    </xf>
    <xf numFmtId="3" fontId="59" fillId="36" borderId="26" xfId="0" applyNumberFormat="1" applyFont="1" applyFill="1" applyBorder="1" applyAlignment="1">
      <alignment horizontal="center"/>
    </xf>
    <xf numFmtId="0" fontId="57" fillId="12" borderId="12" xfId="0" applyFont="1" applyFill="1" applyBorder="1" applyAlignment="1">
      <alignment horizontal="center"/>
    </xf>
    <xf numFmtId="3" fontId="57" fillId="39" borderId="0" xfId="0" applyNumberFormat="1" applyFont="1" applyFill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40" borderId="10" xfId="0" applyFont="1" applyFill="1" applyBorder="1" applyAlignment="1">
      <alignment horizontal="center" wrapText="1"/>
    </xf>
    <xf numFmtId="0" fontId="2" fillId="40" borderId="15" xfId="0" applyFont="1" applyFill="1" applyBorder="1" applyAlignment="1">
      <alignment horizontal="center" wrapText="1"/>
    </xf>
    <xf numFmtId="0" fontId="2" fillId="19" borderId="10" xfId="0" applyFont="1" applyFill="1" applyBorder="1" applyAlignment="1">
      <alignment horizontal="center" wrapText="1"/>
    </xf>
    <xf numFmtId="0" fontId="2" fillId="19" borderId="13" xfId="0" applyFont="1" applyFill="1" applyBorder="1" applyAlignment="1">
      <alignment horizontal="center" wrapText="1"/>
    </xf>
    <xf numFmtId="0" fontId="59" fillId="3" borderId="13" xfId="0" applyFont="1" applyFill="1" applyBorder="1" applyAlignment="1">
      <alignment horizontal="center" vertical="center" wrapText="1"/>
    </xf>
    <xf numFmtId="0" fontId="59" fillId="3" borderId="15" xfId="0" applyFont="1" applyFill="1" applyBorder="1" applyAlignment="1">
      <alignment horizontal="center" vertical="center" wrapText="1"/>
    </xf>
    <xf numFmtId="0" fontId="2" fillId="19" borderId="10" xfId="0" applyFont="1" applyFill="1" applyBorder="1" applyAlignment="1">
      <alignment horizontal="center" vertical="center" wrapText="1"/>
    </xf>
    <xf numFmtId="0" fontId="2" fillId="19" borderId="15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59" fillId="12" borderId="20" xfId="0" applyFont="1" applyFill="1" applyBorder="1" applyAlignment="1">
      <alignment horizontal="center" vertical="center" wrapText="1"/>
    </xf>
    <xf numFmtId="0" fontId="59" fillId="12" borderId="16" xfId="0" applyFont="1" applyFill="1" applyBorder="1" applyAlignment="1">
      <alignment horizontal="center" vertical="center" wrapText="1"/>
    </xf>
    <xf numFmtId="0" fontId="59" fillId="39" borderId="27" xfId="0" applyFont="1" applyFill="1" applyBorder="1" applyAlignment="1">
      <alignment horizontal="center" vertical="center" wrapText="1"/>
    </xf>
    <xf numFmtId="0" fontId="59" fillId="34" borderId="14" xfId="0" applyFont="1" applyFill="1" applyBorder="1" applyAlignment="1">
      <alignment horizontal="center" wrapText="1"/>
    </xf>
    <xf numFmtId="0" fontId="57" fillId="34" borderId="14" xfId="0" applyFont="1" applyFill="1" applyBorder="1" applyAlignment="1">
      <alignment horizontal="center" wrapText="1"/>
    </xf>
    <xf numFmtId="3" fontId="56" fillId="34" borderId="15" xfId="0" applyNumberFormat="1" applyFont="1" applyFill="1" applyBorder="1" applyAlignment="1">
      <alignment horizontal="center"/>
    </xf>
    <xf numFmtId="0" fontId="56" fillId="34" borderId="14" xfId="0" applyFont="1" applyFill="1" applyBorder="1" applyAlignment="1">
      <alignment horizontal="center"/>
    </xf>
    <xf numFmtId="3" fontId="56" fillId="34" borderId="14" xfId="0" applyNumberFormat="1" applyFont="1" applyFill="1" applyBorder="1" applyAlignment="1">
      <alignment horizontal="center"/>
    </xf>
    <xf numFmtId="3" fontId="7" fillId="34" borderId="10" xfId="0" applyNumberFormat="1" applyFont="1" applyFill="1" applyBorder="1" applyAlignment="1">
      <alignment horizontal="center"/>
    </xf>
    <xf numFmtId="0" fontId="57" fillId="34" borderId="15" xfId="0" applyFont="1" applyFill="1" applyBorder="1" applyAlignment="1">
      <alignment horizontal="center"/>
    </xf>
    <xf numFmtId="164" fontId="9" fillId="34" borderId="14" xfId="40" applyNumberFormat="1" applyFont="1" applyFill="1" applyBorder="1" applyAlignment="1" applyProtection="1">
      <alignment vertical="top" wrapText="1"/>
      <protection locked="0"/>
    </xf>
    <xf numFmtId="164" fontId="60" fillId="34" borderId="14" xfId="40" applyNumberFormat="1" applyFont="1" applyFill="1" applyBorder="1" applyAlignment="1" applyProtection="1">
      <alignment vertical="top" wrapText="1"/>
      <protection locked="0"/>
    </xf>
    <xf numFmtId="164" fontId="60" fillId="34" borderId="14" xfId="40" applyNumberFormat="1" applyFont="1" applyFill="1" applyBorder="1" applyAlignment="1" applyProtection="1">
      <alignment vertical="center" wrapText="1"/>
      <protection locked="0"/>
    </xf>
    <xf numFmtId="3" fontId="57" fillId="34" borderId="14" xfId="0" applyNumberFormat="1" applyFont="1" applyFill="1" applyBorder="1" applyAlignment="1">
      <alignment horizontal="center"/>
    </xf>
    <xf numFmtId="164" fontId="60" fillId="34" borderId="14" xfId="40" applyNumberFormat="1" applyFont="1" applyFill="1" applyBorder="1" applyAlignment="1" applyProtection="1">
      <alignment horizontal="center" vertical="top" wrapText="1"/>
      <protection locked="0"/>
    </xf>
    <xf numFmtId="0" fontId="2" fillId="38" borderId="14" xfId="0" applyFont="1" applyFill="1" applyBorder="1" applyAlignment="1">
      <alignment wrapText="1"/>
    </xf>
    <xf numFmtId="3" fontId="7" fillId="38" borderId="14" xfId="0" applyNumberFormat="1" applyFont="1" applyFill="1" applyBorder="1" applyAlignment="1">
      <alignment horizontal="center"/>
    </xf>
    <xf numFmtId="3" fontId="2" fillId="38" borderId="11" xfId="0" applyNumberFormat="1" applyFont="1" applyFill="1" applyBorder="1" applyAlignment="1">
      <alignment horizontal="center"/>
    </xf>
    <xf numFmtId="3" fontId="59" fillId="38" borderId="11" xfId="0" applyNumberFormat="1" applyFont="1" applyFill="1" applyBorder="1" applyAlignment="1">
      <alignment horizontal="center"/>
    </xf>
    <xf numFmtId="3" fontId="59" fillId="38" borderId="18" xfId="0" applyNumberFormat="1" applyFont="1" applyFill="1" applyBorder="1" applyAlignment="1">
      <alignment horizontal="center"/>
    </xf>
    <xf numFmtId="0" fontId="7" fillId="34" borderId="14" xfId="0" applyFont="1" applyFill="1" applyBorder="1" applyAlignment="1">
      <alignment horizontal="center"/>
    </xf>
    <xf numFmtId="0" fontId="2" fillId="38" borderId="24" xfId="0" applyFont="1" applyFill="1" applyBorder="1" applyAlignment="1">
      <alignment wrapText="1"/>
    </xf>
    <xf numFmtId="3" fontId="2" fillId="38" borderId="24" xfId="0" applyNumberFormat="1" applyFont="1" applyFill="1" applyBorder="1" applyAlignment="1">
      <alignment horizontal="center"/>
    </xf>
    <xf numFmtId="3" fontId="2" fillId="38" borderId="25" xfId="0" applyNumberFormat="1" applyFont="1" applyFill="1" applyBorder="1" applyAlignment="1">
      <alignment horizontal="center"/>
    </xf>
    <xf numFmtId="3" fontId="58" fillId="38" borderId="25" xfId="0" applyNumberFormat="1" applyFont="1" applyFill="1" applyBorder="1" applyAlignment="1">
      <alignment horizontal="center"/>
    </xf>
    <xf numFmtId="3" fontId="2" fillId="38" borderId="28" xfId="0" applyNumberFormat="1" applyFont="1" applyFill="1" applyBorder="1" applyAlignment="1">
      <alignment horizontal="center"/>
    </xf>
    <xf numFmtId="0" fontId="2" fillId="38" borderId="21" xfId="0" applyFont="1" applyFill="1" applyBorder="1" applyAlignment="1">
      <alignment vertical="center" wrapText="1"/>
    </xf>
    <xf numFmtId="0" fontId="61" fillId="34" borderId="14" xfId="0" applyFont="1" applyFill="1" applyBorder="1" applyAlignment="1">
      <alignment wrapText="1"/>
    </xf>
    <xf numFmtId="164" fontId="62" fillId="34" borderId="14" xfId="40" applyNumberFormat="1" applyFont="1" applyFill="1" applyBorder="1" applyAlignment="1" applyProtection="1">
      <alignment horizontal="center" vertical="top" wrapText="1"/>
      <protection locked="0"/>
    </xf>
    <xf numFmtId="3" fontId="57" fillId="34" borderId="12" xfId="0" applyNumberFormat="1" applyFont="1" applyFill="1" applyBorder="1" applyAlignment="1">
      <alignment horizontal="center"/>
    </xf>
    <xf numFmtId="3" fontId="57" fillId="34" borderId="11" xfId="0" applyNumberFormat="1" applyFont="1" applyFill="1" applyBorder="1" applyAlignment="1">
      <alignment horizontal="center"/>
    </xf>
    <xf numFmtId="0" fontId="57" fillId="34" borderId="12" xfId="0" applyFont="1" applyFill="1" applyBorder="1" applyAlignment="1">
      <alignment horizontal="center"/>
    </xf>
    <xf numFmtId="0" fontId="61" fillId="34" borderId="11" xfId="0" applyFont="1" applyFill="1" applyBorder="1" applyAlignment="1">
      <alignment horizontal="center"/>
    </xf>
    <xf numFmtId="3" fontId="61" fillId="34" borderId="14" xfId="0" applyNumberFormat="1" applyFont="1" applyFill="1" applyBorder="1" applyAlignment="1">
      <alignment horizontal="center"/>
    </xf>
    <xf numFmtId="3" fontId="61" fillId="34" borderId="11" xfId="0" applyNumberFormat="1" applyFont="1" applyFill="1" applyBorder="1" applyAlignment="1">
      <alignment horizontal="center"/>
    </xf>
    <xf numFmtId="3" fontId="61" fillId="34" borderId="18" xfId="0" applyNumberFormat="1" applyFont="1" applyFill="1" applyBorder="1" applyAlignment="1">
      <alignment horizontal="center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2 2" xfId="43"/>
    <cellStyle name="Ezres 2 3" xfId="44"/>
    <cellStyle name="Ezres 3" xfId="45"/>
    <cellStyle name="Figyelmeztetés" xfId="46"/>
    <cellStyle name="Hivatkozott cella" xfId="47"/>
    <cellStyle name="Jegyzet" xfId="48"/>
    <cellStyle name="Jelölőszín 1" xfId="49"/>
    <cellStyle name="Jelölőszín 2" xfId="50"/>
    <cellStyle name="Jelölőszín 3" xfId="51"/>
    <cellStyle name="Jelölőszín 4" xfId="52"/>
    <cellStyle name="Jelölőszín 5" xfId="53"/>
    <cellStyle name="Jelölőszín 6" xfId="54"/>
    <cellStyle name="Jó" xfId="55"/>
    <cellStyle name="Kimenet" xfId="56"/>
    <cellStyle name="Magyarázó szöveg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  <cellStyle name="Százalék 2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0</xdr:row>
      <xdr:rowOff>0</xdr:rowOff>
    </xdr:from>
    <xdr:to>
      <xdr:col>10</xdr:col>
      <xdr:colOff>866775</xdr:colOff>
      <xdr:row>6</xdr:row>
      <xdr:rowOff>9525</xdr:rowOff>
    </xdr:to>
    <xdr:pic>
      <xdr:nvPicPr>
        <xdr:cNvPr id="1" name="Kép 1" descr="Logofelira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90925" y="0"/>
          <a:ext cx="8667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L282"/>
  <sheetViews>
    <sheetView tabSelected="1" workbookViewId="0" topLeftCell="A24">
      <selection activeCell="N40" sqref="N40"/>
    </sheetView>
  </sheetViews>
  <sheetFormatPr defaultColWidth="13.7109375" defaultRowHeight="12.75"/>
  <cols>
    <col min="1" max="1" width="8.8515625" style="0" customWidth="1"/>
    <col min="2" max="2" width="45.00390625" style="0" customWidth="1"/>
    <col min="3" max="4" width="13.7109375" style="0" hidden="1" customWidth="1"/>
    <col min="5" max="5" width="13.7109375" style="5" hidden="1" customWidth="1"/>
    <col min="6" max="7" width="13.7109375" style="0" hidden="1" customWidth="1"/>
    <col min="8" max="8" width="13.7109375" style="9" hidden="1" customWidth="1"/>
    <col min="9" max="9" width="13.7109375" style="4" hidden="1" customWidth="1"/>
    <col min="10" max="10" width="14.57421875" style="15" hidden="1" customWidth="1"/>
    <col min="11" max="11" width="18.57421875" style="0" customWidth="1"/>
  </cols>
  <sheetData>
    <row r="1" spans="1:11" ht="12.75">
      <c r="A1" s="2" t="s">
        <v>0</v>
      </c>
      <c r="B1" s="2"/>
      <c r="C1" s="2"/>
      <c r="D1" s="2"/>
      <c r="E1" s="8"/>
      <c r="F1" s="2"/>
      <c r="G1" s="2"/>
      <c r="H1" s="15"/>
      <c r="J1" s="2"/>
      <c r="K1" s="2"/>
    </row>
    <row r="2" spans="1:11" ht="12.75">
      <c r="A2" s="2"/>
      <c r="B2" s="1" t="s">
        <v>1</v>
      </c>
      <c r="C2" s="2"/>
      <c r="D2" s="2"/>
      <c r="E2" s="8"/>
      <c r="F2" s="2"/>
      <c r="G2" s="2"/>
      <c r="H2" s="15"/>
      <c r="J2" s="2"/>
      <c r="K2" s="2"/>
    </row>
    <row r="3" spans="1:11" ht="12.75">
      <c r="A3" s="2" t="s">
        <v>2</v>
      </c>
      <c r="B3" s="1"/>
      <c r="C3" s="2"/>
      <c r="D3" s="2"/>
      <c r="E3" s="8"/>
      <c r="F3" s="2"/>
      <c r="G3" s="121" t="s">
        <v>47</v>
      </c>
      <c r="H3" s="121"/>
      <c r="I3" s="121"/>
      <c r="J3" s="121"/>
      <c r="K3" s="2"/>
    </row>
    <row r="4" spans="1:11" ht="12.75">
      <c r="A4" s="2"/>
      <c r="B4" s="2" t="s">
        <v>3</v>
      </c>
      <c r="C4" s="2"/>
      <c r="D4" s="2"/>
      <c r="E4" s="8"/>
      <c r="F4" s="2"/>
      <c r="G4" s="2"/>
      <c r="H4" s="15"/>
      <c r="J4" s="2"/>
      <c r="K4" s="2"/>
    </row>
    <row r="5" spans="1:11" ht="12.75">
      <c r="A5" s="2"/>
      <c r="B5" s="2"/>
      <c r="C5" s="2"/>
      <c r="D5" s="2"/>
      <c r="E5" s="8"/>
      <c r="F5" s="2"/>
      <c r="G5" s="2"/>
      <c r="H5" s="15"/>
      <c r="J5" s="2"/>
      <c r="K5" s="2"/>
    </row>
    <row r="6" spans="1:11" ht="12.75">
      <c r="A6" s="120">
        <v>2018</v>
      </c>
      <c r="B6" s="120" t="s">
        <v>51</v>
      </c>
      <c r="C6" s="2"/>
      <c r="D6" s="2"/>
      <c r="E6" s="8"/>
      <c r="F6" s="2"/>
      <c r="G6" s="2"/>
      <c r="H6" s="15"/>
      <c r="J6" s="2"/>
      <c r="K6" s="2"/>
    </row>
    <row r="7" spans="1:90" ht="12.75" customHeight="1">
      <c r="A7" s="21"/>
      <c r="B7" s="21"/>
      <c r="C7" s="122" t="s">
        <v>35</v>
      </c>
      <c r="D7" s="124" t="s">
        <v>36</v>
      </c>
      <c r="E7" s="22" t="s">
        <v>39</v>
      </c>
      <c r="F7" s="128" t="s">
        <v>45</v>
      </c>
      <c r="G7" s="130" t="s">
        <v>44</v>
      </c>
      <c r="H7" s="132" t="s">
        <v>46</v>
      </c>
      <c r="I7" s="134" t="s">
        <v>41</v>
      </c>
      <c r="J7" s="126" t="s">
        <v>42</v>
      </c>
      <c r="K7" s="135" t="s">
        <v>50</v>
      </c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</row>
    <row r="8" spans="1:90" ht="15.75">
      <c r="A8" s="23" t="s">
        <v>4</v>
      </c>
      <c r="B8" s="24" t="s">
        <v>5</v>
      </c>
      <c r="C8" s="123"/>
      <c r="D8" s="125"/>
      <c r="E8" s="25"/>
      <c r="F8" s="129"/>
      <c r="G8" s="131"/>
      <c r="H8" s="133"/>
      <c r="I8" s="134"/>
      <c r="J8" s="127"/>
      <c r="K8" s="136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</row>
    <row r="9" spans="1:11" s="14" customFormat="1" ht="32.25" thickBot="1">
      <c r="A9" s="26">
        <v>1</v>
      </c>
      <c r="B9" s="153" t="s">
        <v>6</v>
      </c>
      <c r="C9" s="154" t="e">
        <f>+C10+C17+#REF!+#REF!</f>
        <v>#REF!</v>
      </c>
      <c r="D9" s="154" t="e">
        <f>+D10+D17+#REF!+#REF!</f>
        <v>#REF!</v>
      </c>
      <c r="E9" s="154">
        <v>45024</v>
      </c>
      <c r="F9" s="154">
        <v>51500</v>
      </c>
      <c r="G9" s="155">
        <v>27910</v>
      </c>
      <c r="H9" s="156">
        <v>39146</v>
      </c>
      <c r="I9" s="157">
        <v>45500</v>
      </c>
      <c r="J9" s="156">
        <v>27285</v>
      </c>
      <c r="K9" s="27">
        <v>57722</v>
      </c>
    </row>
    <row r="10" spans="1:90" ht="30">
      <c r="A10" s="28">
        <v>2</v>
      </c>
      <c r="B10" s="29" t="s">
        <v>7</v>
      </c>
      <c r="C10" s="30">
        <f>SUM(C11:C16)</f>
        <v>9001</v>
      </c>
      <c r="D10" s="31">
        <f>SUM(D11:D16)</f>
        <v>11200</v>
      </c>
      <c r="E10" s="32">
        <v>4853</v>
      </c>
      <c r="F10" s="33">
        <f>SUM(F11:F15)</f>
        <v>8000</v>
      </c>
      <c r="G10" s="34">
        <v>5253</v>
      </c>
      <c r="H10" s="35">
        <v>5281</v>
      </c>
      <c r="I10" s="36">
        <v>6000</v>
      </c>
      <c r="J10" s="37">
        <v>7079</v>
      </c>
      <c r="K10" s="137">
        <v>4647</v>
      </c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</row>
    <row r="11" spans="1:90" ht="15">
      <c r="A11" s="28">
        <v>3</v>
      </c>
      <c r="B11" s="29" t="s">
        <v>8</v>
      </c>
      <c r="C11" s="38"/>
      <c r="D11" s="39"/>
      <c r="E11" s="40">
        <v>0</v>
      </c>
      <c r="F11" s="39">
        <v>0</v>
      </c>
      <c r="G11" s="41">
        <v>0</v>
      </c>
      <c r="H11" s="42">
        <v>0</v>
      </c>
      <c r="I11" s="43"/>
      <c r="J11" s="44"/>
      <c r="K11" s="138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</row>
    <row r="12" spans="1:90" ht="15">
      <c r="A12" s="28">
        <v>4</v>
      </c>
      <c r="B12" s="29" t="s">
        <v>9</v>
      </c>
      <c r="C12" s="38"/>
      <c r="D12" s="39"/>
      <c r="E12" s="40">
        <v>0</v>
      </c>
      <c r="F12" s="39">
        <v>0</v>
      </c>
      <c r="G12" s="41">
        <v>0</v>
      </c>
      <c r="H12" s="42">
        <v>0</v>
      </c>
      <c r="I12" s="43"/>
      <c r="J12" s="44"/>
      <c r="K12" s="138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</row>
    <row r="13" spans="1:90" ht="15">
      <c r="A13" s="28">
        <v>5</v>
      </c>
      <c r="B13" s="29" t="s">
        <v>10</v>
      </c>
      <c r="C13" s="38"/>
      <c r="D13" s="39"/>
      <c r="E13" s="40">
        <v>0</v>
      </c>
      <c r="F13" s="39">
        <v>0</v>
      </c>
      <c r="G13" s="41">
        <v>0</v>
      </c>
      <c r="H13" s="42">
        <v>0</v>
      </c>
      <c r="I13" s="43"/>
      <c r="J13" s="44"/>
      <c r="K13" s="138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</row>
    <row r="14" spans="1:90" ht="15">
      <c r="A14" s="28">
        <v>6</v>
      </c>
      <c r="B14" s="29" t="s">
        <v>11</v>
      </c>
      <c r="C14" s="38"/>
      <c r="D14" s="39"/>
      <c r="E14" s="40">
        <v>0</v>
      </c>
      <c r="F14" s="39">
        <v>0</v>
      </c>
      <c r="G14" s="41">
        <v>0</v>
      </c>
      <c r="H14" s="42">
        <v>0</v>
      </c>
      <c r="I14" s="43"/>
      <c r="J14" s="44"/>
      <c r="K14" s="138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</row>
    <row r="15" spans="1:90" ht="15">
      <c r="A15" s="28">
        <v>7</v>
      </c>
      <c r="B15" s="29" t="s">
        <v>12</v>
      </c>
      <c r="C15" s="45">
        <v>9000</v>
      </c>
      <c r="D15" s="46">
        <v>8200</v>
      </c>
      <c r="E15" s="40">
        <v>4853</v>
      </c>
      <c r="F15" s="46">
        <v>8000</v>
      </c>
      <c r="G15" s="47">
        <v>5253</v>
      </c>
      <c r="H15" s="48">
        <v>5253</v>
      </c>
      <c r="I15" s="49">
        <v>6000</v>
      </c>
      <c r="J15" s="50">
        <v>7079</v>
      </c>
      <c r="K15" s="139">
        <v>4647</v>
      </c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</row>
    <row r="16" spans="1:90" ht="15.75" thickBot="1">
      <c r="A16" s="28">
        <v>8</v>
      </c>
      <c r="B16" s="29" t="s">
        <v>48</v>
      </c>
      <c r="C16" s="38">
        <v>1</v>
      </c>
      <c r="D16" s="51">
        <v>3000</v>
      </c>
      <c r="E16" s="52"/>
      <c r="F16" s="53"/>
      <c r="G16" s="54"/>
      <c r="H16" s="55"/>
      <c r="I16" s="56">
        <v>4000</v>
      </c>
      <c r="J16" s="57"/>
      <c r="K16" s="140">
        <v>2826</v>
      </c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</row>
    <row r="17" spans="1:90" s="11" customFormat="1" ht="32.25" thickBot="1">
      <c r="A17" s="152">
        <v>9</v>
      </c>
      <c r="B17" s="158" t="s">
        <v>13</v>
      </c>
      <c r="C17" s="58">
        <f>SUM(C19:C22)</f>
        <v>44700</v>
      </c>
      <c r="D17" s="59">
        <f>SUM(D19:D22)</f>
        <v>48010</v>
      </c>
      <c r="E17" s="58">
        <v>40171</v>
      </c>
      <c r="F17" s="58">
        <v>43150</v>
      </c>
      <c r="G17" s="60">
        <v>22557</v>
      </c>
      <c r="H17" s="61">
        <v>33732</v>
      </c>
      <c r="I17" s="62">
        <v>35500</v>
      </c>
      <c r="J17" s="61">
        <v>19866</v>
      </c>
      <c r="K17" s="27">
        <v>57722</v>
      </c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</row>
    <row r="18" spans="1:90" ht="15">
      <c r="A18" s="65"/>
      <c r="B18" s="29" t="s">
        <v>14</v>
      </c>
      <c r="C18" s="38"/>
      <c r="D18" s="66"/>
      <c r="E18" s="67"/>
      <c r="F18" s="66"/>
      <c r="G18" s="68"/>
      <c r="H18" s="69"/>
      <c r="I18" s="56"/>
      <c r="J18" s="70"/>
      <c r="K18" s="141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</row>
    <row r="19" spans="1:90" ht="15">
      <c r="A19" s="71" t="s">
        <v>15</v>
      </c>
      <c r="B19" s="72" t="s">
        <v>16</v>
      </c>
      <c r="C19" s="45">
        <v>23500</v>
      </c>
      <c r="D19" s="46">
        <v>23000</v>
      </c>
      <c r="E19" s="73">
        <v>19776</v>
      </c>
      <c r="F19" s="46">
        <v>22000</v>
      </c>
      <c r="G19" s="47">
        <v>12708</v>
      </c>
      <c r="H19" s="74">
        <v>20628</v>
      </c>
      <c r="I19" s="75">
        <v>22000</v>
      </c>
      <c r="J19" s="50">
        <v>13088</v>
      </c>
      <c r="K19" s="142">
        <v>26733</v>
      </c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</row>
    <row r="20" spans="1:90" ht="15.75">
      <c r="A20" s="65" t="s">
        <v>17</v>
      </c>
      <c r="B20" s="72" t="s">
        <v>49</v>
      </c>
      <c r="C20" s="45">
        <v>18000</v>
      </c>
      <c r="D20" s="76">
        <v>23000</v>
      </c>
      <c r="E20" s="77">
        <v>13415</v>
      </c>
      <c r="F20" s="76">
        <v>18000</v>
      </c>
      <c r="G20" s="78">
        <v>6841</v>
      </c>
      <c r="H20" s="79">
        <v>9455</v>
      </c>
      <c r="I20" s="80">
        <v>10000</v>
      </c>
      <c r="J20" s="81">
        <v>6127</v>
      </c>
      <c r="K20" s="143">
        <v>20102</v>
      </c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</row>
    <row r="21" spans="1:90" ht="12" customHeight="1">
      <c r="A21" s="65" t="s">
        <v>18</v>
      </c>
      <c r="B21" s="72" t="s">
        <v>19</v>
      </c>
      <c r="C21" s="45">
        <v>200</v>
      </c>
      <c r="D21" s="46">
        <v>10</v>
      </c>
      <c r="E21" s="73">
        <v>26</v>
      </c>
      <c r="F21" s="46">
        <v>20</v>
      </c>
      <c r="G21" s="47">
        <v>32</v>
      </c>
      <c r="H21" s="82">
        <v>12</v>
      </c>
      <c r="I21" s="75"/>
      <c r="J21" s="83">
        <v>76</v>
      </c>
      <c r="K21" s="144">
        <v>104</v>
      </c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</row>
    <row r="22" spans="1:90" ht="16.5" customHeight="1">
      <c r="A22" s="65" t="s">
        <v>20</v>
      </c>
      <c r="B22" s="72" t="s">
        <v>21</v>
      </c>
      <c r="C22" s="45">
        <v>3000</v>
      </c>
      <c r="D22" s="76">
        <v>2000</v>
      </c>
      <c r="E22" s="84">
        <v>6470</v>
      </c>
      <c r="F22" s="76">
        <v>500</v>
      </c>
      <c r="G22" s="78">
        <v>2976</v>
      </c>
      <c r="H22" s="79">
        <v>3532</v>
      </c>
      <c r="I22" s="80">
        <v>3500</v>
      </c>
      <c r="J22" s="81">
        <v>574</v>
      </c>
      <c r="K22" s="143">
        <v>3267</v>
      </c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</row>
    <row r="23" spans="1:90" s="1" customFormat="1" ht="31.5">
      <c r="A23" s="26">
        <v>12</v>
      </c>
      <c r="B23" s="147" t="s">
        <v>22</v>
      </c>
      <c r="C23" s="27">
        <f>+C25+C26+C27</f>
        <v>0</v>
      </c>
      <c r="D23" s="148">
        <v>5000</v>
      </c>
      <c r="E23" s="27">
        <v>8567</v>
      </c>
      <c r="F23" s="27">
        <v>9700</v>
      </c>
      <c r="G23" s="149">
        <v>7946</v>
      </c>
      <c r="H23" s="150">
        <v>9395</v>
      </c>
      <c r="I23" s="151">
        <v>2500</v>
      </c>
      <c r="J23" s="150">
        <v>2266</v>
      </c>
      <c r="K23" s="91">
        <v>11542</v>
      </c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</row>
    <row r="24" spans="1:90" ht="15.75">
      <c r="A24" s="92"/>
      <c r="B24" s="85" t="s">
        <v>14</v>
      </c>
      <c r="C24" s="87"/>
      <c r="D24" s="46"/>
      <c r="E24" s="73"/>
      <c r="F24" s="46"/>
      <c r="G24" s="47"/>
      <c r="H24" s="93"/>
      <c r="I24" s="49"/>
      <c r="J24" s="94"/>
      <c r="K24" s="145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</row>
    <row r="25" spans="1:90" ht="15.75">
      <c r="A25" s="92" t="s">
        <v>23</v>
      </c>
      <c r="B25" s="95" t="s">
        <v>37</v>
      </c>
      <c r="C25" s="87"/>
      <c r="D25" s="96"/>
      <c r="E25" s="73">
        <v>7209</v>
      </c>
      <c r="F25" s="46">
        <v>8200</v>
      </c>
      <c r="G25" s="47">
        <v>6706</v>
      </c>
      <c r="H25" s="82">
        <v>7423</v>
      </c>
      <c r="I25" s="75"/>
      <c r="J25" s="83">
        <v>0</v>
      </c>
      <c r="K25" s="146">
        <v>8259</v>
      </c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</row>
    <row r="26" spans="1:90" ht="15.75">
      <c r="A26" s="97" t="s">
        <v>24</v>
      </c>
      <c r="B26" s="98" t="s">
        <v>38</v>
      </c>
      <c r="C26" s="87"/>
      <c r="D26" s="46"/>
      <c r="E26" s="99">
        <v>1358</v>
      </c>
      <c r="F26" s="96">
        <v>1500</v>
      </c>
      <c r="G26" s="78">
        <v>1240</v>
      </c>
      <c r="H26" s="79">
        <v>1971</v>
      </c>
      <c r="I26" s="80">
        <v>2500</v>
      </c>
      <c r="J26" s="81">
        <v>2266</v>
      </c>
      <c r="K26" s="146">
        <v>3284</v>
      </c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</row>
    <row r="27" spans="1:90" ht="15">
      <c r="A27" s="97" t="s">
        <v>25</v>
      </c>
      <c r="B27" s="98" t="s">
        <v>40</v>
      </c>
      <c r="C27" s="87"/>
      <c r="D27" s="51"/>
      <c r="E27" s="100">
        <v>0</v>
      </c>
      <c r="F27" s="51">
        <v>10000</v>
      </c>
      <c r="G27" s="101">
        <v>0</v>
      </c>
      <c r="H27" s="102">
        <v>0</v>
      </c>
      <c r="I27" s="49"/>
      <c r="J27" s="94"/>
      <c r="K27" s="145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</row>
    <row r="28" spans="1:90" s="10" customFormat="1" ht="15.75">
      <c r="A28" s="26">
        <v>13</v>
      </c>
      <c r="B28" s="159" t="s">
        <v>26</v>
      </c>
      <c r="C28" s="86" t="e">
        <f>+C23+C9</f>
        <v>#REF!</v>
      </c>
      <c r="D28" s="86" t="e">
        <f>+D23+D9</f>
        <v>#REF!</v>
      </c>
      <c r="E28" s="86">
        <v>53591</v>
      </c>
      <c r="F28" s="86">
        <v>70850</v>
      </c>
      <c r="G28" s="88">
        <v>35856</v>
      </c>
      <c r="H28" s="89">
        <v>48541</v>
      </c>
      <c r="I28" s="90">
        <v>48000</v>
      </c>
      <c r="J28" s="89">
        <v>29551</v>
      </c>
      <c r="K28" s="160">
        <v>69550</v>
      </c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</row>
    <row r="29" spans="1:90" s="12" customFormat="1" ht="31.5">
      <c r="A29" s="103">
        <v>14</v>
      </c>
      <c r="B29" s="104" t="s">
        <v>27</v>
      </c>
      <c r="C29" s="64" t="e">
        <f>SUM(C30:C33)+#REF!+#REF!+#REF!</f>
        <v>#REF!</v>
      </c>
      <c r="D29" s="105" t="e">
        <f>SUM(D30:D33)+#REF!+#REF!+#REF!</f>
        <v>#REF!</v>
      </c>
      <c r="E29" s="105">
        <v>41302</v>
      </c>
      <c r="F29" s="105">
        <v>47510</v>
      </c>
      <c r="G29" s="106">
        <v>24461</v>
      </c>
      <c r="H29" s="107">
        <v>47660</v>
      </c>
      <c r="I29" s="108">
        <v>39100</v>
      </c>
      <c r="J29" s="107">
        <v>30033</v>
      </c>
      <c r="K29" s="64">
        <v>70041</v>
      </c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</row>
    <row r="30" spans="1:90" ht="15">
      <c r="A30" s="28">
        <v>15</v>
      </c>
      <c r="B30" s="29" t="s">
        <v>28</v>
      </c>
      <c r="C30" s="109">
        <v>11000</v>
      </c>
      <c r="D30" s="46">
        <v>13000</v>
      </c>
      <c r="E30" s="73">
        <v>18407</v>
      </c>
      <c r="F30" s="46">
        <v>24000</v>
      </c>
      <c r="G30" s="47">
        <v>14541</v>
      </c>
      <c r="H30" s="93">
        <v>27525</v>
      </c>
      <c r="I30" s="49">
        <v>23000</v>
      </c>
      <c r="J30" s="94">
        <v>13545</v>
      </c>
      <c r="K30" s="145">
        <v>44204</v>
      </c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</row>
    <row r="31" spans="1:90" ht="15">
      <c r="A31" s="28">
        <v>16</v>
      </c>
      <c r="B31" s="29" t="s">
        <v>29</v>
      </c>
      <c r="C31" s="45">
        <v>3500</v>
      </c>
      <c r="D31" s="76">
        <v>6500</v>
      </c>
      <c r="E31" s="84">
        <v>8674</v>
      </c>
      <c r="F31" s="76">
        <v>9000</v>
      </c>
      <c r="G31" s="78">
        <v>5216</v>
      </c>
      <c r="H31" s="110">
        <v>6165</v>
      </c>
      <c r="I31" s="111">
        <v>6500</v>
      </c>
      <c r="J31" s="112">
        <v>4745</v>
      </c>
      <c r="K31" s="145">
        <v>14836</v>
      </c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</row>
    <row r="32" spans="1:90" ht="15">
      <c r="A32" s="28">
        <v>17</v>
      </c>
      <c r="B32" s="29" t="s">
        <v>30</v>
      </c>
      <c r="C32" s="45">
        <v>400</v>
      </c>
      <c r="D32" s="46">
        <v>800</v>
      </c>
      <c r="E32" s="73">
        <v>7173</v>
      </c>
      <c r="F32" s="46">
        <v>3000</v>
      </c>
      <c r="G32" s="47">
        <v>3536</v>
      </c>
      <c r="H32" s="93">
        <v>3698</v>
      </c>
      <c r="I32" s="49">
        <v>600</v>
      </c>
      <c r="J32" s="94">
        <v>434</v>
      </c>
      <c r="K32" s="145">
        <v>1644</v>
      </c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</row>
    <row r="33" spans="1:90" ht="15">
      <c r="A33" s="28">
        <v>18</v>
      </c>
      <c r="B33" s="29" t="s">
        <v>31</v>
      </c>
      <c r="C33" s="45">
        <v>35000</v>
      </c>
      <c r="D33" s="76">
        <v>35000</v>
      </c>
      <c r="E33" s="84">
        <v>7048</v>
      </c>
      <c r="F33" s="76">
        <v>11510</v>
      </c>
      <c r="G33" s="78">
        <v>1168</v>
      </c>
      <c r="H33" s="110">
        <v>10272</v>
      </c>
      <c r="I33" s="111"/>
      <c r="J33" s="70">
        <v>11309</v>
      </c>
      <c r="K33" s="161">
        <v>13499</v>
      </c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</row>
    <row r="34" spans="1:90" ht="15">
      <c r="A34" s="21"/>
      <c r="B34" s="29" t="s">
        <v>32</v>
      </c>
      <c r="C34" s="45">
        <v>34500</v>
      </c>
      <c r="D34" s="46">
        <v>35000</v>
      </c>
      <c r="E34" s="113">
        <v>4804</v>
      </c>
      <c r="F34" s="46">
        <v>11500</v>
      </c>
      <c r="G34" s="47">
        <v>143</v>
      </c>
      <c r="H34" s="93">
        <v>5391</v>
      </c>
      <c r="I34" s="49">
        <v>9000</v>
      </c>
      <c r="J34" s="94"/>
      <c r="K34" s="162">
        <v>7567</v>
      </c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</row>
    <row r="35" spans="1:90" s="12" customFormat="1" ht="16.5" thickBot="1">
      <c r="A35" s="103">
        <v>21</v>
      </c>
      <c r="B35" s="104" t="s">
        <v>33</v>
      </c>
      <c r="C35" s="64">
        <f>SUM(C36:C39)</f>
        <v>0</v>
      </c>
      <c r="D35" s="114">
        <f>SUM(D36:D39)</f>
        <v>0</v>
      </c>
      <c r="E35" s="114">
        <v>3344</v>
      </c>
      <c r="F35" s="114">
        <f>SUM(F36:F39)</f>
        <v>3800</v>
      </c>
      <c r="G35" s="115">
        <v>2447</v>
      </c>
      <c r="H35" s="116">
        <v>4086</v>
      </c>
      <c r="I35" s="117">
        <v>3500</v>
      </c>
      <c r="J35" s="116">
        <v>1238</v>
      </c>
      <c r="K35" s="63">
        <v>6307</v>
      </c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</row>
    <row r="36" spans="1:90" ht="15">
      <c r="A36" s="28">
        <v>22</v>
      </c>
      <c r="B36" s="29" t="s">
        <v>28</v>
      </c>
      <c r="C36" s="109"/>
      <c r="D36" s="76"/>
      <c r="E36" s="84">
        <v>2808</v>
      </c>
      <c r="F36" s="76">
        <v>3000</v>
      </c>
      <c r="G36" s="78">
        <v>1802</v>
      </c>
      <c r="H36" s="110">
        <v>2226</v>
      </c>
      <c r="I36" s="111">
        <v>2500</v>
      </c>
      <c r="J36" s="112">
        <v>752</v>
      </c>
      <c r="K36" s="161">
        <v>3135</v>
      </c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</row>
    <row r="37" spans="1:90" ht="15">
      <c r="A37" s="28">
        <v>23</v>
      </c>
      <c r="B37" s="29" t="s">
        <v>29</v>
      </c>
      <c r="C37" s="45"/>
      <c r="D37" s="46"/>
      <c r="E37" s="73"/>
      <c r="F37" s="46"/>
      <c r="G37" s="47">
        <v>521</v>
      </c>
      <c r="H37" s="93"/>
      <c r="I37" s="49"/>
      <c r="J37" s="94"/>
      <c r="K37" s="162">
        <v>2513</v>
      </c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</row>
    <row r="38" spans="1:90" ht="15">
      <c r="A38" s="28">
        <v>24</v>
      </c>
      <c r="B38" s="29" t="s">
        <v>30</v>
      </c>
      <c r="C38" s="45"/>
      <c r="D38" s="76"/>
      <c r="E38" s="84">
        <v>673</v>
      </c>
      <c r="F38" s="76">
        <v>700</v>
      </c>
      <c r="G38" s="78">
        <v>124</v>
      </c>
      <c r="H38" s="118">
        <v>684</v>
      </c>
      <c r="I38" s="119">
        <v>1000</v>
      </c>
      <c r="J38" s="70">
        <v>441</v>
      </c>
      <c r="K38" s="163">
        <v>491</v>
      </c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</row>
    <row r="39" spans="1:90" ht="15">
      <c r="A39" s="28">
        <v>25</v>
      </c>
      <c r="B39" s="29" t="s">
        <v>31</v>
      </c>
      <c r="C39" s="45"/>
      <c r="D39" s="46"/>
      <c r="E39" s="73">
        <v>129</v>
      </c>
      <c r="F39" s="46">
        <v>100</v>
      </c>
      <c r="G39" s="47"/>
      <c r="H39" s="93">
        <v>1176</v>
      </c>
      <c r="I39" s="49"/>
      <c r="J39" s="94">
        <v>45</v>
      </c>
      <c r="K39" s="162">
        <v>168</v>
      </c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</row>
    <row r="40" spans="1:90" s="13" customFormat="1" ht="15.75">
      <c r="A40" s="164">
        <v>28</v>
      </c>
      <c r="B40" s="159" t="s">
        <v>34</v>
      </c>
      <c r="C40" s="165" t="e">
        <f>+C29+C35</f>
        <v>#REF!</v>
      </c>
      <c r="D40" s="165" t="e">
        <f>+D29+D35</f>
        <v>#REF!</v>
      </c>
      <c r="E40" s="165">
        <v>44909</v>
      </c>
      <c r="F40" s="165">
        <v>54310</v>
      </c>
      <c r="G40" s="166">
        <v>26908</v>
      </c>
      <c r="H40" s="166">
        <v>51746</v>
      </c>
      <c r="I40" s="167">
        <v>43600</v>
      </c>
      <c r="J40" s="166">
        <v>31271</v>
      </c>
      <c r="K40" s="166">
        <v>74186</v>
      </c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</row>
    <row r="41" spans="5:11" ht="12.75">
      <c r="E41" s="7"/>
      <c r="J41"/>
      <c r="K41" s="17"/>
    </row>
    <row r="42" spans="5:11" ht="12.75">
      <c r="E42" s="7"/>
      <c r="F42" s="1"/>
      <c r="G42" s="18"/>
      <c r="J42" s="20"/>
      <c r="K42" s="17"/>
    </row>
    <row r="43" spans="4:11" ht="12.75">
      <c r="D43" s="6" t="s">
        <v>43</v>
      </c>
      <c r="E43" s="7"/>
      <c r="G43" s="19"/>
      <c r="J43" s="20"/>
      <c r="K43" s="17"/>
    </row>
    <row r="44" spans="5:11" ht="12.75">
      <c r="E44" s="7"/>
      <c r="F44" s="1"/>
      <c r="G44" s="19"/>
      <c r="J44"/>
      <c r="K44" s="17"/>
    </row>
    <row r="45" spans="5:11" ht="12.75">
      <c r="E45" s="7"/>
      <c r="J45"/>
      <c r="K45" s="17"/>
    </row>
    <row r="46" spans="2:11" ht="12.75">
      <c r="B46" s="3"/>
      <c r="E46" s="7"/>
      <c r="J46"/>
      <c r="K46" s="17"/>
    </row>
    <row r="47" spans="5:11" ht="12.75">
      <c r="E47" s="7"/>
      <c r="J47"/>
      <c r="K47" s="17"/>
    </row>
    <row r="48" spans="5:11" ht="12.75">
      <c r="E48" s="7"/>
      <c r="H48" s="15"/>
      <c r="K48" s="16"/>
    </row>
    <row r="49" spans="5:11" ht="12.75">
      <c r="E49" s="7"/>
      <c r="K49" s="16"/>
    </row>
    <row r="50" spans="5:11" ht="12.75">
      <c r="E50" s="7"/>
      <c r="K50" s="16"/>
    </row>
    <row r="51" spans="5:11" ht="12.75">
      <c r="E51" s="7"/>
      <c r="K51" s="16"/>
    </row>
    <row r="52" spans="5:11" ht="12.75">
      <c r="E52" s="7"/>
      <c r="K52" s="16"/>
    </row>
    <row r="53" ht="12.75">
      <c r="E53" s="7"/>
    </row>
    <row r="54" ht="12.75">
      <c r="E54" s="7"/>
    </row>
    <row r="55" ht="12.75">
      <c r="E55" s="7"/>
    </row>
    <row r="56" ht="12.75">
      <c r="E56" s="7"/>
    </row>
    <row r="57" ht="12.75">
      <c r="E57" s="7"/>
    </row>
    <row r="58" ht="12.75">
      <c r="E58" s="7"/>
    </row>
    <row r="59" ht="12.75">
      <c r="E59" s="7"/>
    </row>
    <row r="60" ht="12.75">
      <c r="E60" s="7"/>
    </row>
    <row r="61" ht="12.75">
      <c r="E61" s="7"/>
    </row>
    <row r="62" ht="12.75">
      <c r="E62" s="7"/>
    </row>
    <row r="63" ht="12.75">
      <c r="E63" s="7"/>
    </row>
    <row r="64" ht="12.75">
      <c r="E64" s="7"/>
    </row>
    <row r="65" ht="12.75">
      <c r="E65" s="7"/>
    </row>
    <row r="66" ht="12.75">
      <c r="E66" s="7"/>
    </row>
    <row r="67" ht="12.75">
      <c r="E67" s="7"/>
    </row>
    <row r="68" ht="12.75">
      <c r="E68" s="7"/>
    </row>
    <row r="69" ht="12.75">
      <c r="E69" s="7"/>
    </row>
    <row r="70" ht="12.75">
      <c r="E70" s="7"/>
    </row>
    <row r="71" ht="12.75">
      <c r="E71" s="7"/>
    </row>
    <row r="72" ht="12.75">
      <c r="E72" s="7"/>
    </row>
    <row r="73" ht="12.75">
      <c r="E73" s="7"/>
    </row>
    <row r="74" ht="12.75">
      <c r="E74" s="7"/>
    </row>
    <row r="75" ht="12.75">
      <c r="E75" s="7"/>
    </row>
    <row r="76" ht="12.75">
      <c r="E76" s="7"/>
    </row>
    <row r="77" ht="12.75">
      <c r="E77" s="7"/>
    </row>
    <row r="78" ht="12.75">
      <c r="E78" s="7"/>
    </row>
    <row r="79" ht="12.75">
      <c r="E79" s="7"/>
    </row>
    <row r="80" ht="12.75">
      <c r="E80" s="7"/>
    </row>
    <row r="81" ht="12.75">
      <c r="E81" s="7"/>
    </row>
    <row r="82" ht="12.75">
      <c r="E82" s="7"/>
    </row>
    <row r="83" ht="12.75">
      <c r="E83" s="7"/>
    </row>
    <row r="84" ht="12.75">
      <c r="E84" s="7"/>
    </row>
    <row r="85" ht="12.75">
      <c r="E85" s="7"/>
    </row>
    <row r="86" ht="12.75">
      <c r="E86" s="7"/>
    </row>
    <row r="87" ht="12.75">
      <c r="E87" s="7"/>
    </row>
    <row r="88" ht="12.75">
      <c r="E88" s="7"/>
    </row>
    <row r="89" ht="12.75">
      <c r="E89" s="7"/>
    </row>
    <row r="90" ht="12.75">
      <c r="E90" s="7"/>
    </row>
    <row r="91" ht="12.75">
      <c r="E91" s="7"/>
    </row>
    <row r="92" ht="12.75">
      <c r="E92" s="7"/>
    </row>
    <row r="93" ht="12.75">
      <c r="E93" s="7"/>
    </row>
    <row r="94" ht="12.75">
      <c r="E94" s="7"/>
    </row>
    <row r="95" ht="12.75">
      <c r="E95" s="7"/>
    </row>
    <row r="96" ht="12.75">
      <c r="E96" s="7"/>
    </row>
    <row r="97" ht="12.75">
      <c r="E97" s="7"/>
    </row>
    <row r="98" ht="12.75">
      <c r="E98" s="7"/>
    </row>
    <row r="99" ht="12.75">
      <c r="E99" s="7"/>
    </row>
    <row r="100" ht="12.75">
      <c r="E100" s="7"/>
    </row>
    <row r="101" ht="12.75">
      <c r="E101" s="7"/>
    </row>
    <row r="102" ht="12.75">
      <c r="E102" s="7"/>
    </row>
    <row r="103" ht="12.75">
      <c r="E103" s="7"/>
    </row>
    <row r="104" ht="12.75">
      <c r="E104" s="7"/>
    </row>
    <row r="105" ht="12.75">
      <c r="E105" s="7"/>
    </row>
    <row r="106" ht="12.75">
      <c r="E106" s="7"/>
    </row>
    <row r="107" ht="12.75">
      <c r="E107" s="7"/>
    </row>
    <row r="108" ht="12.75">
      <c r="E108" s="7"/>
    </row>
    <row r="109" ht="12.75">
      <c r="E109" s="7"/>
    </row>
    <row r="110" ht="12.75">
      <c r="E110" s="7"/>
    </row>
    <row r="111" ht="12.75">
      <c r="E111" s="7"/>
    </row>
    <row r="112" ht="12.75">
      <c r="E112" s="7"/>
    </row>
    <row r="113" ht="12.75">
      <c r="E113" s="7"/>
    </row>
    <row r="114" ht="12.75">
      <c r="E114" s="7"/>
    </row>
    <row r="115" ht="12.75">
      <c r="E115" s="7"/>
    </row>
    <row r="116" ht="12.75">
      <c r="E116" s="7"/>
    </row>
    <row r="117" ht="12.75">
      <c r="E117" s="7"/>
    </row>
    <row r="118" ht="12.75">
      <c r="E118" s="7"/>
    </row>
    <row r="119" ht="12.75">
      <c r="E119" s="7"/>
    </row>
    <row r="120" ht="12.75">
      <c r="E120" s="7"/>
    </row>
    <row r="121" ht="12.75">
      <c r="E121" s="7"/>
    </row>
    <row r="122" ht="12.75">
      <c r="E122" s="7"/>
    </row>
    <row r="123" ht="12.75">
      <c r="E123" s="7"/>
    </row>
    <row r="124" ht="12.75">
      <c r="E124" s="7"/>
    </row>
    <row r="125" ht="12.75">
      <c r="E125" s="7"/>
    </row>
    <row r="126" ht="12.75">
      <c r="E126" s="7"/>
    </row>
    <row r="127" ht="12.75">
      <c r="E127" s="7"/>
    </row>
    <row r="128" ht="12.75">
      <c r="E128" s="7"/>
    </row>
    <row r="129" ht="12.75">
      <c r="E129" s="7"/>
    </row>
    <row r="130" ht="12.75">
      <c r="E130" s="7"/>
    </row>
    <row r="131" ht="12.75">
      <c r="E131" s="7"/>
    </row>
    <row r="132" ht="12.75">
      <c r="E132" s="7"/>
    </row>
    <row r="133" ht="12.75">
      <c r="E133" s="7"/>
    </row>
    <row r="134" ht="12.75">
      <c r="E134" s="7"/>
    </row>
    <row r="135" ht="12.75">
      <c r="E135" s="7"/>
    </row>
    <row r="136" ht="12.75">
      <c r="E136" s="7"/>
    </row>
    <row r="137" ht="12.75">
      <c r="E137" s="7"/>
    </row>
    <row r="138" ht="12.75">
      <c r="E138" s="7"/>
    </row>
    <row r="139" ht="12.75">
      <c r="E139" s="7"/>
    </row>
    <row r="140" ht="12.75">
      <c r="E140" s="7"/>
    </row>
    <row r="141" ht="12.75">
      <c r="E141" s="7"/>
    </row>
    <row r="142" ht="12.75">
      <c r="E142" s="7"/>
    </row>
    <row r="143" ht="12.75">
      <c r="E143" s="7"/>
    </row>
    <row r="144" ht="12.75">
      <c r="E144" s="7"/>
    </row>
    <row r="145" ht="12.75">
      <c r="E145" s="7"/>
    </row>
    <row r="146" ht="12.75">
      <c r="E146" s="7"/>
    </row>
    <row r="147" ht="12.75">
      <c r="E147" s="7"/>
    </row>
    <row r="148" ht="12.75">
      <c r="E148" s="7"/>
    </row>
    <row r="149" ht="12.75">
      <c r="E149" s="7"/>
    </row>
    <row r="150" ht="12.75">
      <c r="E150" s="7"/>
    </row>
    <row r="151" ht="12.75">
      <c r="E151" s="7"/>
    </row>
    <row r="152" ht="12.75">
      <c r="E152" s="7"/>
    </row>
    <row r="153" ht="12.75">
      <c r="E153" s="7"/>
    </row>
    <row r="154" ht="12.75">
      <c r="E154" s="7"/>
    </row>
    <row r="155" ht="12.75">
      <c r="E155" s="7"/>
    </row>
    <row r="156" ht="12.75">
      <c r="E156" s="7"/>
    </row>
    <row r="157" ht="12.75">
      <c r="E157" s="7"/>
    </row>
    <row r="158" ht="12.75">
      <c r="E158" s="7"/>
    </row>
    <row r="159" ht="12.75">
      <c r="E159" s="7"/>
    </row>
    <row r="160" ht="12.75">
      <c r="E160" s="7"/>
    </row>
    <row r="161" ht="12.75">
      <c r="E161" s="7"/>
    </row>
    <row r="162" ht="12.75">
      <c r="E162" s="7"/>
    </row>
    <row r="163" ht="12.75">
      <c r="E163" s="7"/>
    </row>
    <row r="164" ht="12.75">
      <c r="E164" s="7"/>
    </row>
    <row r="165" ht="12.75">
      <c r="E165" s="7"/>
    </row>
    <row r="166" ht="12.75">
      <c r="E166" s="7"/>
    </row>
    <row r="167" ht="12.75">
      <c r="E167" s="7"/>
    </row>
    <row r="168" ht="12.75">
      <c r="E168" s="7"/>
    </row>
    <row r="169" ht="12.75">
      <c r="E169" s="7"/>
    </row>
    <row r="170" ht="12.75">
      <c r="E170" s="7"/>
    </row>
    <row r="171" ht="12.75">
      <c r="E171" s="7"/>
    </row>
    <row r="172" ht="12.75">
      <c r="E172" s="7"/>
    </row>
    <row r="173" ht="12.75">
      <c r="E173" s="7"/>
    </row>
    <row r="174" ht="12.75">
      <c r="E174" s="7"/>
    </row>
    <row r="175" ht="12.75">
      <c r="E175" s="7"/>
    </row>
    <row r="176" ht="12.75">
      <c r="E176" s="7"/>
    </row>
    <row r="177" ht="12.75">
      <c r="E177" s="7"/>
    </row>
    <row r="178" ht="12.75">
      <c r="E178" s="7"/>
    </row>
    <row r="179" ht="12.75">
      <c r="E179" s="7"/>
    </row>
    <row r="180" ht="12.75">
      <c r="E180" s="7"/>
    </row>
    <row r="181" ht="12.75">
      <c r="E181" s="7"/>
    </row>
    <row r="182" ht="12.75">
      <c r="E182" s="7"/>
    </row>
    <row r="183" ht="12.75">
      <c r="E183" s="7"/>
    </row>
    <row r="184" ht="12.75">
      <c r="E184" s="7"/>
    </row>
    <row r="185" ht="12.75">
      <c r="E185" s="7"/>
    </row>
    <row r="186" ht="12.75">
      <c r="E186" s="7"/>
    </row>
    <row r="187" ht="12.75">
      <c r="E187" s="7"/>
    </row>
    <row r="188" ht="12.75">
      <c r="E188" s="7"/>
    </row>
    <row r="189" ht="12.75">
      <c r="E189" s="7"/>
    </row>
    <row r="190" ht="12.75">
      <c r="E190" s="7"/>
    </row>
    <row r="191" ht="12.75">
      <c r="E191" s="7"/>
    </row>
    <row r="192" ht="12.75">
      <c r="E192" s="7"/>
    </row>
    <row r="193" ht="12.75">
      <c r="E193" s="7"/>
    </row>
    <row r="194" ht="12.75">
      <c r="E194" s="7"/>
    </row>
    <row r="195" ht="12.75">
      <c r="E195" s="7"/>
    </row>
    <row r="196" ht="12.75">
      <c r="E196" s="7"/>
    </row>
    <row r="197" ht="12.75">
      <c r="E197" s="7"/>
    </row>
    <row r="198" ht="12.75">
      <c r="E198" s="7"/>
    </row>
    <row r="199" ht="12.75">
      <c r="E199" s="7"/>
    </row>
    <row r="200" ht="12.75">
      <c r="E200" s="7"/>
    </row>
    <row r="201" ht="12.75">
      <c r="E201" s="7"/>
    </row>
    <row r="202" ht="12.75">
      <c r="E202" s="7"/>
    </row>
    <row r="203" ht="12.75">
      <c r="E203" s="7"/>
    </row>
    <row r="204" ht="12.75">
      <c r="E204" s="7"/>
    </row>
    <row r="205" ht="12.75">
      <c r="E205" s="7"/>
    </row>
    <row r="206" ht="12.75">
      <c r="E206" s="7"/>
    </row>
    <row r="207" ht="12.75">
      <c r="E207" s="7"/>
    </row>
    <row r="208" ht="12.75">
      <c r="E208" s="7"/>
    </row>
    <row r="209" ht="12.75">
      <c r="E209" s="7"/>
    </row>
    <row r="210" ht="12.75">
      <c r="E210" s="7"/>
    </row>
    <row r="211" ht="12.75">
      <c r="E211" s="7"/>
    </row>
    <row r="212" ht="12.75">
      <c r="E212" s="7"/>
    </row>
    <row r="213" ht="12.75">
      <c r="E213" s="7"/>
    </row>
    <row r="214" ht="12.75">
      <c r="E214" s="7"/>
    </row>
    <row r="215" ht="12.75">
      <c r="E215" s="7"/>
    </row>
    <row r="216" ht="12.75">
      <c r="E216" s="7"/>
    </row>
    <row r="217" ht="12.75">
      <c r="E217" s="7"/>
    </row>
    <row r="218" ht="12.75">
      <c r="E218" s="7"/>
    </row>
    <row r="219" ht="12.75">
      <c r="E219" s="7"/>
    </row>
    <row r="220" ht="12.75">
      <c r="E220" s="7"/>
    </row>
    <row r="221" ht="12.75">
      <c r="E221" s="7"/>
    </row>
    <row r="222" ht="12.75">
      <c r="E222" s="7"/>
    </row>
    <row r="223" ht="12.75">
      <c r="E223" s="7"/>
    </row>
    <row r="224" ht="12.75">
      <c r="E224" s="7"/>
    </row>
    <row r="225" ht="12.75">
      <c r="E225" s="7"/>
    </row>
    <row r="226" ht="12.75">
      <c r="E226" s="7"/>
    </row>
    <row r="227" ht="12.75">
      <c r="E227" s="7"/>
    </row>
    <row r="228" ht="12.75">
      <c r="E228" s="7"/>
    </row>
    <row r="229" ht="12.75">
      <c r="E229" s="7"/>
    </row>
    <row r="230" ht="12.75">
      <c r="E230" s="7"/>
    </row>
    <row r="231" ht="12.75">
      <c r="E231" s="7"/>
    </row>
    <row r="232" ht="12.75">
      <c r="E232" s="7"/>
    </row>
    <row r="233" ht="12.75">
      <c r="E233" s="7"/>
    </row>
    <row r="234" ht="12.75">
      <c r="E234" s="7"/>
    </row>
    <row r="235" ht="12.75">
      <c r="E235" s="7"/>
    </row>
    <row r="236" ht="12.75">
      <c r="E236" s="7"/>
    </row>
    <row r="237" ht="12.75">
      <c r="E237" s="7"/>
    </row>
    <row r="238" ht="12.75">
      <c r="E238" s="7"/>
    </row>
    <row r="239" ht="12.75">
      <c r="E239" s="7"/>
    </row>
    <row r="240" ht="12.75">
      <c r="E240" s="7"/>
    </row>
    <row r="241" ht="12.75">
      <c r="E241" s="7"/>
    </row>
    <row r="242" ht="12.75">
      <c r="E242" s="7"/>
    </row>
    <row r="243" ht="12.75">
      <c r="E243" s="7"/>
    </row>
    <row r="244" ht="12.75">
      <c r="E244" s="7"/>
    </row>
    <row r="245" ht="12.75">
      <c r="E245" s="7"/>
    </row>
    <row r="246" ht="12.75">
      <c r="E246" s="7"/>
    </row>
    <row r="247" ht="12.75">
      <c r="E247" s="7"/>
    </row>
    <row r="248" ht="12.75">
      <c r="E248" s="7"/>
    </row>
    <row r="249" ht="12.75">
      <c r="E249" s="7"/>
    </row>
    <row r="250" ht="12.75">
      <c r="E250" s="7"/>
    </row>
    <row r="251" ht="12.75">
      <c r="E251" s="7"/>
    </row>
    <row r="252" ht="12.75">
      <c r="E252" s="7"/>
    </row>
    <row r="253" ht="12.75">
      <c r="E253" s="7"/>
    </row>
    <row r="254" ht="12.75">
      <c r="E254" s="7"/>
    </row>
    <row r="255" ht="12.75">
      <c r="E255" s="7"/>
    </row>
    <row r="256" ht="12.75">
      <c r="E256" s="7"/>
    </row>
    <row r="257" ht="12.75">
      <c r="E257" s="7"/>
    </row>
    <row r="258" ht="12.75">
      <c r="E258" s="7"/>
    </row>
    <row r="259" ht="12.75">
      <c r="E259" s="7"/>
    </row>
    <row r="260" ht="12.75">
      <c r="E260" s="7"/>
    </row>
    <row r="261" ht="12.75">
      <c r="E261" s="7"/>
    </row>
    <row r="262" ht="12.75">
      <c r="E262" s="7"/>
    </row>
    <row r="263" ht="12.75">
      <c r="E263" s="7"/>
    </row>
    <row r="264" ht="12.75">
      <c r="E264" s="7"/>
    </row>
    <row r="265" ht="12.75">
      <c r="E265" s="7"/>
    </row>
    <row r="266" ht="12.75">
      <c r="E266" s="7"/>
    </row>
    <row r="267" ht="12.75">
      <c r="E267" s="7"/>
    </row>
    <row r="268" ht="12.75">
      <c r="E268" s="7"/>
    </row>
    <row r="269" ht="12.75">
      <c r="E269" s="7"/>
    </row>
    <row r="270" ht="12.75">
      <c r="E270" s="7"/>
    </row>
    <row r="271" ht="12.75">
      <c r="E271" s="7"/>
    </row>
    <row r="272" ht="12.75">
      <c r="E272" s="7"/>
    </row>
    <row r="273" ht="12.75">
      <c r="E273" s="7"/>
    </row>
    <row r="274" ht="12.75">
      <c r="E274" s="7"/>
    </row>
    <row r="275" ht="12.75">
      <c r="E275" s="7"/>
    </row>
    <row r="276" ht="12.75">
      <c r="E276" s="7"/>
    </row>
    <row r="277" ht="12.75">
      <c r="E277" s="7"/>
    </row>
    <row r="278" ht="12.75">
      <c r="E278" s="7"/>
    </row>
    <row r="279" ht="12.75">
      <c r="E279" s="7"/>
    </row>
    <row r="280" ht="12.75">
      <c r="E280" s="7"/>
    </row>
    <row r="281" ht="12.75">
      <c r="E281" s="7"/>
    </row>
    <row r="282" ht="12.75">
      <c r="E282" s="7"/>
    </row>
  </sheetData>
  <sheetProtection/>
  <mergeCells count="8">
    <mergeCell ref="G3:J3"/>
    <mergeCell ref="C7:C8"/>
    <mergeCell ref="D7:D8"/>
    <mergeCell ref="J7:J8"/>
    <mergeCell ref="F7:F8"/>
    <mergeCell ref="G7:G8"/>
    <mergeCell ref="H7:H8"/>
    <mergeCell ref="I7:I8"/>
  </mergeCells>
  <printOptions/>
  <pageMargins left="0.25" right="0.25" top="0.75" bottom="0.75" header="0.3" footer="0.3"/>
  <pageSetup horizontalDpi="300" verticalDpi="300" orientation="landscape" paperSize="9" scale="6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Állatkerti Alapítvány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Putz Csaba</dc:creator>
  <cp:keywords/>
  <dc:description/>
  <cp:lastModifiedBy>eva</cp:lastModifiedBy>
  <cp:lastPrinted>2019-05-27T12:05:26Z</cp:lastPrinted>
  <dcterms:created xsi:type="dcterms:W3CDTF">2013-03-13T14:22:24Z</dcterms:created>
  <dcterms:modified xsi:type="dcterms:W3CDTF">2019-08-26T14:15:42Z</dcterms:modified>
  <cp:category/>
  <cp:version/>
  <cp:contentType/>
  <cp:contentStatus/>
</cp:coreProperties>
</file>