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9615" tabRatio="186" activeTab="0"/>
  </bookViews>
  <sheets>
    <sheet name="Eredmény kimutatás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<sst xmlns="http://schemas.openxmlformats.org/spreadsheetml/2006/main" count="49" uniqueCount="42">
  <si>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Alapítvány a Budapesti Állatkertért</t>
  </si>
  <si>
    <t>Sorszám</t>
  </si>
  <si>
    <t>Tétel megnevezése</t>
  </si>
  <si>
    <t>A.Összes közhasznú tevékenység bevétele</t>
  </si>
  <si>
    <t>ok.</t>
  </si>
  <si>
    <t>1.Közhasznú célú működésre kapott támogatás</t>
  </si>
  <si>
    <t xml:space="preserve">  a) alapítótól</t>
  </si>
  <si>
    <t xml:space="preserve">  b) központi költségvetésből</t>
  </si>
  <si>
    <t xml:space="preserve">  c) helyi önkormányzattól</t>
  </si>
  <si>
    <t xml:space="preserve">  d) társadalombiztosítótól</t>
  </si>
  <si>
    <t xml:space="preserve">  e) egyéb (1 %)</t>
  </si>
  <si>
    <t>2. Pályázati úton elnyert támogatás</t>
  </si>
  <si>
    <t>3. Közhasznú tevékenységből származó bev.</t>
  </si>
  <si>
    <t>Ebből:</t>
  </si>
  <si>
    <t>9/a</t>
  </si>
  <si>
    <t>9672 Magánszem.támogatása</t>
  </si>
  <si>
    <t>9/b</t>
  </si>
  <si>
    <t>9673 Vállalkozástól kapott támogatás</t>
  </si>
  <si>
    <t>9/c</t>
  </si>
  <si>
    <t>9674 Iskolák, óvodák támogatása</t>
  </si>
  <si>
    <t>9/d</t>
  </si>
  <si>
    <t>9678 Tárgyi adomány/gyógyszer</t>
  </si>
  <si>
    <t>9/e</t>
  </si>
  <si>
    <t>Osztott bevétel</t>
  </si>
  <si>
    <t>4. Tagdíjból származó bevétel</t>
  </si>
  <si>
    <t>5. Egyéb bevétel (+pü.műv.)</t>
  </si>
  <si>
    <t>B.Vállalkozási tevékenység bevétele</t>
  </si>
  <si>
    <t xml:space="preserve">C.Összes bevétel </t>
  </si>
  <si>
    <t>D.Közhasznú tevékenység ráfordításai</t>
  </si>
  <si>
    <t>1.Anyagjellegű ráfordítások</t>
  </si>
  <si>
    <t>2.Személyi jellegű ráfordítások</t>
  </si>
  <si>
    <t>3.Értékcsökkenés</t>
  </si>
  <si>
    <t>4.Egyéb ráfordítások</t>
  </si>
  <si>
    <t xml:space="preserve">  ebből tovább adott támogatás</t>
  </si>
  <si>
    <t>5.Pénzügyi műveletek ráfordításai</t>
  </si>
  <si>
    <t>6.Rendkívüli ráfordítások</t>
  </si>
  <si>
    <t>7. Osztott költségek</t>
  </si>
  <si>
    <t>E.Vállalkozási tevékenység ráfordításai</t>
  </si>
  <si>
    <t>2013 évi terv gazdasági társaság</t>
  </si>
  <si>
    <t xml:space="preserve">2016 évi pénzügyi terv </t>
  </si>
  <si>
    <t xml:space="preserve"> </t>
  </si>
  <si>
    <t>bevétel-kiadás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</si>
</sst>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[$-40E]yyyy\.\ mmmm\ d\.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¥€-2]\ #\ ##,000_);[Red]\([$€-2]\ #\ 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28"/>
      <name val="Arial"/>
      <family val="2"/>
    </font>
    <font>
      <sz val="10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7" tint="-0.4999699890613556"/>
      <name val="Arial"/>
      <family val="2"/>
    </font>
    <font>
      <sz val="10"/>
      <color theme="7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5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25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" fontId="0" fillId="0" borderId="12" xfId="0" applyNumberFormat="1" applyBorder="1" applyAlignment="1">
      <alignment horizontal="center"/>
    </xf>
    <xf numFmtId="43" fontId="4" fillId="0" borderId="0" xfId="42" applyFont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0" fillId="35" borderId="0" xfId="0" applyFill="1" applyAlignment="1">
      <alignment/>
    </xf>
    <xf numFmtId="0" fontId="3" fillId="33" borderId="0" xfId="0" applyFont="1" applyFill="1" applyAlignment="1">
      <alignment/>
    </xf>
    <xf numFmtId="0" fontId="0" fillId="13" borderId="11" xfId="0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3" fontId="3" fillId="34" borderId="18" xfId="0" applyNumberFormat="1" applyFont="1" applyFill="1" applyBorder="1" applyAlignment="1">
      <alignment horizontal="center"/>
    </xf>
    <xf numFmtId="164" fontId="0" fillId="34" borderId="19" xfId="42" applyNumberFormat="1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3" fontId="3" fillId="35" borderId="20" xfId="0" applyNumberFormat="1" applyFont="1" applyFill="1" applyBorder="1" applyAlignment="1">
      <alignment horizontal="center"/>
    </xf>
    <xf numFmtId="164" fontId="0" fillId="34" borderId="21" xfId="42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/>
    </xf>
    <xf numFmtId="3" fontId="0" fillId="34" borderId="22" xfId="0" applyNumberFormat="1" applyFill="1" applyBorder="1" applyAlignment="1">
      <alignment horizontal="center"/>
    </xf>
    <xf numFmtId="3" fontId="0" fillId="34" borderId="19" xfId="0" applyNumberFormat="1" applyFont="1" applyFill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42" fillId="33" borderId="23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 horizontal="center" wrapText="1"/>
    </xf>
    <xf numFmtId="3" fontId="44" fillId="33" borderId="14" xfId="0" applyNumberFormat="1" applyFont="1" applyFill="1" applyBorder="1" applyAlignment="1">
      <alignment horizontal="center"/>
    </xf>
    <xf numFmtId="3" fontId="45" fillId="33" borderId="24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3" fontId="45" fillId="33" borderId="11" xfId="0" applyNumberFormat="1" applyFont="1" applyFill="1" applyBorder="1" applyAlignment="1">
      <alignment horizontal="center"/>
    </xf>
    <xf numFmtId="3" fontId="45" fillId="33" borderId="23" xfId="0" applyNumberFormat="1" applyFont="1" applyFill="1" applyBorder="1" applyAlignment="1">
      <alignment horizontal="center"/>
    </xf>
    <xf numFmtId="3" fontId="44" fillId="33" borderId="16" xfId="0" applyNumberFormat="1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3" fontId="45" fillId="33" borderId="11" xfId="42" applyNumberFormat="1" applyFont="1" applyFill="1" applyBorder="1" applyAlignment="1" applyProtection="1">
      <alignment horizontal="center" vertical="top" wrapText="1"/>
      <protection locked="0"/>
    </xf>
    <xf numFmtId="3" fontId="0" fillId="33" borderId="12" xfId="42" applyNumberFormat="1" applyFont="1" applyFill="1" applyBorder="1" applyAlignment="1" applyProtection="1">
      <alignment horizontal="center" vertical="top" wrapText="1"/>
      <protection locked="0"/>
    </xf>
    <xf numFmtId="3" fontId="0" fillId="33" borderId="11" xfId="42" applyNumberFormat="1" applyFont="1" applyFill="1" applyBorder="1" applyAlignment="1" applyProtection="1">
      <alignment horizontal="center" vertical="top" wrapText="1"/>
      <protection locked="0"/>
    </xf>
    <xf numFmtId="3" fontId="43" fillId="33" borderId="11" xfId="0" applyNumberFormat="1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1" fontId="43" fillId="33" borderId="11" xfId="42" applyNumberFormat="1" applyFont="1" applyFill="1" applyBorder="1" applyAlignment="1">
      <alignment horizontal="center" vertical="center"/>
    </xf>
    <xf numFmtId="3" fontId="42" fillId="33" borderId="11" xfId="0" applyNumberFormat="1" applyFont="1" applyFill="1" applyBorder="1" applyAlignment="1">
      <alignment horizontal="center"/>
    </xf>
    <xf numFmtId="3" fontId="42" fillId="33" borderId="12" xfId="0" applyNumberFormat="1" applyFont="1" applyFill="1" applyBorder="1" applyAlignment="1">
      <alignment horizontal="center"/>
    </xf>
    <xf numFmtId="3" fontId="43" fillId="33" borderId="12" xfId="0" applyNumberFormat="1" applyFont="1" applyFill="1" applyBorder="1" applyAlignment="1">
      <alignment horizontal="center"/>
    </xf>
    <xf numFmtId="164" fontId="43" fillId="33" borderId="12" xfId="42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3" fontId="42" fillId="33" borderId="14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 wrapText="1"/>
    </xf>
    <xf numFmtId="0" fontId="3" fillId="36" borderId="21" xfId="0" applyFont="1" applyFill="1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3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1304925</xdr:colOff>
      <xdr:row>8</xdr:row>
      <xdr:rowOff>66675</xdr:rowOff>
    </xdr:to>
    <xdr:pic>
      <xdr:nvPicPr>
        <xdr:cNvPr id="1" name="Kép 1" descr="Logofelira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13049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5"/>
  <sheetViews>
    <sheetView tabSelected="1" workbookViewId="0" topLeftCell="A1">
      <selection activeCell="B7" sqref="B7"/>
    </sheetView>
  </sheetViews>
  <sheetFormatPr defaultColWidth="9.140625" defaultRowHeight="12.75"/>
  <cols>
    <col min="2" max="2" width="44.28125" style="0" customWidth="1"/>
    <col min="3" max="3" width="0" style="0" hidden="1" customWidth="1"/>
    <col min="4" max="4" width="15.00390625" style="0" hidden="1" customWidth="1"/>
    <col min="5" max="5" width="20.421875" style="41" customWidth="1"/>
  </cols>
  <sheetData>
    <row r="1" ht="12.75">
      <c r="E1" s="40"/>
    </row>
    <row r="2" ht="12.75">
      <c r="A2" s="13" t="s">
        <v>40</v>
      </c>
    </row>
    <row r="3" ht="15.75">
      <c r="B3" s="2" t="s">
        <v>0</v>
      </c>
    </row>
    <row r="4" ht="12.75">
      <c r="B4" s="3"/>
    </row>
    <row r="5" ht="12.75"/>
    <row r="6" ht="12.75"/>
    <row r="7" spans="1:2" ht="15.75">
      <c r="A7" s="4" t="s">
        <v>39</v>
      </c>
      <c r="B7" s="4" t="s">
        <v>41</v>
      </c>
    </row>
    <row r="8" spans="1:2" ht="15.75">
      <c r="A8" s="4"/>
      <c r="B8" s="4"/>
    </row>
    <row r="9" ht="12.75">
      <c r="A9" s="3"/>
    </row>
    <row r="10" spans="4:54" ht="12.75" customHeight="1">
      <c r="D10" s="63" t="s">
        <v>38</v>
      </c>
      <c r="E10" s="42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1:54" ht="12.75">
      <c r="A11" s="5" t="s">
        <v>1</v>
      </c>
      <c r="B11" s="6" t="s">
        <v>2</v>
      </c>
      <c r="D11" s="64"/>
      <c r="E11" s="43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</row>
    <row r="12" spans="1:54" s="18" customFormat="1" ht="13.5" thickBot="1">
      <c r="A12" s="16">
        <v>1</v>
      </c>
      <c r="B12" s="25" t="s">
        <v>3</v>
      </c>
      <c r="C12" s="26" t="s">
        <v>4</v>
      </c>
      <c r="D12" s="29">
        <f>+D13+D20+D27+D28</f>
        <v>53701</v>
      </c>
      <c r="E12" s="44">
        <v>39062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ht="12.75">
      <c r="A13" s="1">
        <v>2</v>
      </c>
      <c r="B13" s="7" t="s">
        <v>5</v>
      </c>
      <c r="D13" s="30">
        <f>SUM(D14:D19)</f>
        <v>9001</v>
      </c>
      <c r="E13" s="45">
        <v>7085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ht="12.75">
      <c r="A14" s="1">
        <v>3</v>
      </c>
      <c r="B14" s="7" t="s">
        <v>6</v>
      </c>
      <c r="D14" s="31"/>
      <c r="E14" s="46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ht="12.75">
      <c r="A15" s="1">
        <v>4</v>
      </c>
      <c r="B15" s="7" t="s">
        <v>7</v>
      </c>
      <c r="D15" s="31"/>
      <c r="E15" s="46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ht="12.75">
      <c r="A16" s="1">
        <v>5</v>
      </c>
      <c r="B16" s="7" t="s">
        <v>8</v>
      </c>
      <c r="D16" s="31"/>
      <c r="E16" s="46"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ht="12.75">
      <c r="A17" s="1">
        <v>6</v>
      </c>
      <c r="B17" s="7" t="s">
        <v>9</v>
      </c>
      <c r="D17" s="31"/>
      <c r="E17" s="46"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ht="12.75">
      <c r="A18" s="1">
        <v>7</v>
      </c>
      <c r="B18" s="7" t="s">
        <v>10</v>
      </c>
      <c r="D18" s="32">
        <v>9000</v>
      </c>
      <c r="E18" s="47">
        <v>7085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ht="13.5" thickBot="1">
      <c r="A19" s="1">
        <v>8</v>
      </c>
      <c r="B19" s="7" t="s">
        <v>11</v>
      </c>
      <c r="D19" s="31">
        <v>1</v>
      </c>
      <c r="E19" s="48">
        <v>1004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1:54" s="19" customFormat="1" ht="13.5" thickBot="1">
      <c r="A20" s="24">
        <v>9</v>
      </c>
      <c r="B20" s="27" t="s">
        <v>12</v>
      </c>
      <c r="C20" s="28"/>
      <c r="D20" s="33">
        <f>SUM(D22:D25)</f>
        <v>44700</v>
      </c>
      <c r="E20" s="49">
        <v>30620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1:54" ht="12.75">
      <c r="A21" s="8"/>
      <c r="B21" s="7" t="s">
        <v>13</v>
      </c>
      <c r="D21" s="31"/>
      <c r="E21" s="5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ht="12.75">
      <c r="A22" s="9" t="s">
        <v>14</v>
      </c>
      <c r="B22" s="10" t="s">
        <v>15</v>
      </c>
      <c r="D22" s="32">
        <v>23500</v>
      </c>
      <c r="E22" s="51">
        <v>21118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ht="12.75">
      <c r="A23" s="8" t="s">
        <v>16</v>
      </c>
      <c r="B23" s="10" t="s">
        <v>17</v>
      </c>
      <c r="D23" s="32">
        <v>18000</v>
      </c>
      <c r="E23" s="52">
        <v>8810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ht="12.75">
      <c r="A24" s="8" t="s">
        <v>18</v>
      </c>
      <c r="B24" s="10" t="s">
        <v>19</v>
      </c>
      <c r="D24" s="32">
        <v>200</v>
      </c>
      <c r="E24" s="53">
        <v>118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ht="12.75">
      <c r="A25" s="8" t="s">
        <v>20</v>
      </c>
      <c r="B25" s="10" t="s">
        <v>21</v>
      </c>
      <c r="D25" s="32">
        <v>3000</v>
      </c>
      <c r="E25" s="52">
        <v>574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 ht="12.75">
      <c r="A26" s="11" t="s">
        <v>22</v>
      </c>
      <c r="B26" s="10" t="s">
        <v>23</v>
      </c>
      <c r="D26" s="32">
        <v>40</v>
      </c>
      <c r="E26" s="54"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 ht="12.75">
      <c r="A27" s="1">
        <v>10</v>
      </c>
      <c r="B27" s="7" t="s">
        <v>24</v>
      </c>
      <c r="D27" s="31"/>
      <c r="E27" s="5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</row>
    <row r="28" spans="1:54" ht="12.75">
      <c r="A28" s="1">
        <v>11</v>
      </c>
      <c r="B28" s="7" t="s">
        <v>25</v>
      </c>
      <c r="D28" s="34"/>
      <c r="E28" s="56">
        <v>353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 s="3" customFormat="1" ht="12.75">
      <c r="A29" s="16">
        <v>12</v>
      </c>
      <c r="B29" s="17" t="s">
        <v>26</v>
      </c>
      <c r="C29" s="18" t="s">
        <v>4</v>
      </c>
      <c r="D29" s="35" t="e">
        <f>+#REF!+#REF!+#REF!</f>
        <v>#REF!</v>
      </c>
      <c r="E29" s="57">
        <v>3622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</row>
    <row r="30" spans="1:54" s="18" customFormat="1" ht="12.75">
      <c r="A30" s="16">
        <v>13</v>
      </c>
      <c r="B30" s="17" t="s">
        <v>27</v>
      </c>
      <c r="C30" s="18" t="s">
        <v>4</v>
      </c>
      <c r="D30" s="35" t="e">
        <f>+D29+D12</f>
        <v>#REF!</v>
      </c>
      <c r="E30" s="57">
        <v>42332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</row>
    <row r="31" spans="1:54" s="22" customFormat="1" ht="12.75">
      <c r="A31" s="20">
        <v>14</v>
      </c>
      <c r="B31" s="21" t="s">
        <v>28</v>
      </c>
      <c r="C31" s="22" t="s">
        <v>4</v>
      </c>
      <c r="D31" s="36">
        <f>SUM(D32:D35)+D37+D38+D39</f>
        <v>49960</v>
      </c>
      <c r="E31" s="58">
        <v>50938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</row>
    <row r="32" spans="1:54" ht="12.75">
      <c r="A32" s="1">
        <v>15</v>
      </c>
      <c r="B32" s="12" t="s">
        <v>29</v>
      </c>
      <c r="D32" s="37">
        <v>11000</v>
      </c>
      <c r="E32" s="54">
        <v>23482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2.75">
      <c r="A33" s="1">
        <v>16</v>
      </c>
      <c r="B33" s="12" t="s">
        <v>30</v>
      </c>
      <c r="D33" s="38">
        <v>3500</v>
      </c>
      <c r="E33" s="59">
        <v>7514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</row>
    <row r="34" spans="1:54" ht="12.75">
      <c r="A34" s="1">
        <v>17</v>
      </c>
      <c r="B34" s="12" t="s">
        <v>31</v>
      </c>
      <c r="D34" s="32">
        <v>400</v>
      </c>
      <c r="E34" s="54">
        <v>704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</row>
    <row r="35" spans="1:54" ht="12.75">
      <c r="A35" s="1">
        <v>18</v>
      </c>
      <c r="B35" s="12" t="s">
        <v>32</v>
      </c>
      <c r="D35" s="32">
        <v>35000</v>
      </c>
      <c r="E35" s="59">
        <v>19238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2:54" ht="12.75">
      <c r="B36" s="12" t="s">
        <v>33</v>
      </c>
      <c r="D36" s="32">
        <v>34500</v>
      </c>
      <c r="E36" s="54">
        <v>18584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</row>
    <row r="37" spans="1:54" ht="12.75">
      <c r="A37" s="1">
        <v>19</v>
      </c>
      <c r="B37" s="12" t="s">
        <v>34</v>
      </c>
      <c r="D37" s="30"/>
      <c r="E37" s="60"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</row>
    <row r="38" spans="1:54" ht="12.75">
      <c r="A38" s="1">
        <v>20</v>
      </c>
      <c r="B38" s="12" t="s">
        <v>35</v>
      </c>
      <c r="D38" s="31"/>
      <c r="E38" s="61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</row>
    <row r="39" spans="1:54" ht="12.75">
      <c r="A39" s="1"/>
      <c r="B39" s="12" t="s">
        <v>36</v>
      </c>
      <c r="D39" s="39">
        <v>60</v>
      </c>
      <c r="E39" s="59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</row>
    <row r="40" spans="1:54" s="22" customFormat="1" ht="13.5" thickBot="1">
      <c r="A40" s="20">
        <v>21</v>
      </c>
      <c r="B40" s="21" t="s">
        <v>37</v>
      </c>
      <c r="D40" s="36">
        <f>SUM(D41:D44)</f>
        <v>0</v>
      </c>
      <c r="E40" s="62">
        <v>2104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ht="12.75">
      <c r="A41" s="1">
        <v>22</v>
      </c>
      <c r="B41" s="12" t="s">
        <v>29</v>
      </c>
      <c r="D41" s="37"/>
      <c r="E41" s="59">
        <v>1293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</row>
    <row r="42" spans="1:54" ht="12.75">
      <c r="A42" s="1">
        <v>23</v>
      </c>
      <c r="B42" s="12" t="s">
        <v>30</v>
      </c>
      <c r="D42" s="38"/>
      <c r="E42" s="5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ht="12.75">
      <c r="A43" s="1">
        <v>24</v>
      </c>
      <c r="B43" s="12" t="s">
        <v>31</v>
      </c>
      <c r="D43" s="32"/>
      <c r="E43" s="55">
        <v>760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</row>
    <row r="44" spans="1:54" ht="12.75">
      <c r="A44" s="1">
        <v>25</v>
      </c>
      <c r="B44" s="12" t="s">
        <v>32</v>
      </c>
      <c r="D44" s="32"/>
      <c r="E44" s="54">
        <v>51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ht="12.75">
      <c r="B45" s="14"/>
    </row>
  </sheetData>
  <sheetProtection/>
  <mergeCells count="1">
    <mergeCell ref="D10:D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Állatkerti 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Putz Csaba</dc:creator>
  <cp:keywords/>
  <dc:description/>
  <cp:lastModifiedBy>eva</cp:lastModifiedBy>
  <cp:lastPrinted>2016-11-09T13:30:36Z</cp:lastPrinted>
  <dcterms:created xsi:type="dcterms:W3CDTF">2013-03-13T14:22:24Z</dcterms:created>
  <dcterms:modified xsi:type="dcterms:W3CDTF">2017-08-31T05:39:22Z</dcterms:modified>
  <cp:category/>
  <cp:version/>
  <cp:contentType/>
  <cp:contentStatus/>
</cp:coreProperties>
</file>